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08"/>
  <workbookPr filterPrivacy="1" codeName="ThisWorkbook"/>
  <xr:revisionPtr revIDLastSave="108" documentId="13_ncr:1_{73B382BF-2653-6842-8FBC-000461D9FFF3}" xr6:coauthVersionLast="47" xr6:coauthVersionMax="47" xr10:uidLastSave="{CA396C2D-C816-4A7A-ABA5-524E96D2E4C6}"/>
  <bookViews>
    <workbookView xWindow="0" yWindow="760" windowWidth="28800" windowHeight="17500" xr2:uid="{00000000-000D-0000-FFFF-FFFF00000000}"/>
  </bookViews>
  <sheets>
    <sheet name="PlanningProjet" sheetId="11" r:id="rId1"/>
    <sheet name="À propos de" sheetId="12" r:id="rId2"/>
  </sheets>
  <definedNames>
    <definedName name="avancement_tâche" localSheetId="0">PlanningProjet!$D1</definedName>
    <definedName name="ce_jour" localSheetId="0">TODAY()</definedName>
    <definedName name="Début_Projet">PlanningProjet!$E$3</definedName>
    <definedName name="début_tâche" localSheetId="0">PlanningProjet!$E1</definedName>
    <definedName name="fin_tâche" localSheetId="0">PlanningProjet!$F1</definedName>
    <definedName name="Semaine_Affichage">PlanningProjet!$E$4</definedName>
    <definedName name="_xlnm.Print_Titles" localSheetId="0">PlanningProjet!$4:$6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11" l="1"/>
  <c r="H53" i="11"/>
  <c r="H54" i="11"/>
  <c r="H7" i="11"/>
  <c r="I5" i="11" l="1"/>
  <c r="I6" i="11" s="1"/>
  <c r="H38" i="11"/>
  <c r="H17" i="11"/>
  <c r="H8" i="11"/>
  <c r="J5" i="11" l="1"/>
  <c r="I4" i="11"/>
  <c r="K5" i="11" l="1"/>
  <c r="J6" i="11"/>
  <c r="L5" i="11" l="1"/>
  <c r="E9" i="11" s="1"/>
  <c r="K6" i="11"/>
  <c r="M5" i="11" l="1"/>
  <c r="L6" i="11"/>
  <c r="E15" i="11" l="1"/>
  <c r="E13" i="11"/>
  <c r="E12" i="11"/>
  <c r="N5" i="11"/>
  <c r="M6" i="11"/>
  <c r="O5" i="11" l="1"/>
  <c r="N6" i="11"/>
  <c r="P5" i="11" l="1"/>
  <c r="F9" i="11" s="1"/>
  <c r="O6" i="11"/>
  <c r="P6" i="11" l="1"/>
  <c r="Q5" i="11"/>
  <c r="E11" i="11" s="1"/>
  <c r="P4" i="11"/>
  <c r="R5" i="11" l="1"/>
  <c r="Q6" i="11"/>
  <c r="S5" i="11" l="1"/>
  <c r="R6" i="11"/>
  <c r="T5" i="11" l="1"/>
  <c r="E14" i="11" s="1"/>
  <c r="S6" i="11"/>
  <c r="U5" i="11" l="1"/>
  <c r="T6" i="11"/>
  <c r="V5" i="11" l="1"/>
  <c r="U6" i="11"/>
  <c r="W5" i="11" l="1"/>
  <c r="E27" i="11" s="1"/>
  <c r="V6" i="11"/>
  <c r="E10" i="11" l="1"/>
  <c r="E30" i="11"/>
  <c r="H34" i="11"/>
  <c r="W6" i="11"/>
  <c r="X5" i="11"/>
  <c r="W4" i="11"/>
  <c r="Y5" i="11" l="1"/>
  <c r="X6" i="11"/>
  <c r="E41" i="11" l="1"/>
  <c r="E40" i="11"/>
  <c r="F10" i="11"/>
  <c r="H10" i="11" s="1"/>
  <c r="E23" i="11"/>
  <c r="E22" i="11"/>
  <c r="E18" i="11"/>
  <c r="Z5" i="11"/>
  <c r="Y6" i="11"/>
  <c r="AA5" i="11" l="1"/>
  <c r="Z6" i="11"/>
  <c r="AB5" i="11" l="1"/>
  <c r="AA6" i="11"/>
  <c r="AC5" i="11" l="1"/>
  <c r="F14" i="11" s="1"/>
  <c r="AB6" i="11"/>
  <c r="AD5" i="11" l="1"/>
  <c r="F11" i="11" s="1"/>
  <c r="H11" i="11" s="1"/>
  <c r="AC6" i="11"/>
  <c r="F12" i="11" l="1"/>
  <c r="F13" i="11"/>
  <c r="AD6" i="11"/>
  <c r="AE5" i="11"/>
  <c r="E21" i="11" s="1"/>
  <c r="AD4" i="11"/>
  <c r="E20" i="11" l="1"/>
  <c r="E19" i="11"/>
  <c r="F18" i="11"/>
  <c r="AF5" i="11"/>
  <c r="AE6" i="11"/>
  <c r="AG5" i="11" l="1"/>
  <c r="AF6" i="11"/>
  <c r="AH5" i="11" l="1"/>
  <c r="AG6" i="11"/>
  <c r="AI5" i="11" l="1"/>
  <c r="AH6" i="11"/>
  <c r="AJ5" i="11" l="1"/>
  <c r="AI6" i="11"/>
  <c r="AJ6" i="11" l="1"/>
  <c r="AK5" i="11"/>
  <c r="AL5" i="11" l="1"/>
  <c r="AK6" i="11"/>
  <c r="AK4" i="11"/>
  <c r="AM5" i="11" l="1"/>
  <c r="AL6" i="11"/>
  <c r="AN5" i="11" l="1"/>
  <c r="AM6" i="11"/>
  <c r="AO5" i="11" l="1"/>
  <c r="AN6" i="11"/>
  <c r="E16" i="11" l="1"/>
  <c r="E50" i="11"/>
  <c r="E51" i="11"/>
  <c r="E52" i="11"/>
  <c r="E45" i="11"/>
  <c r="E46" i="11"/>
  <c r="E47" i="11"/>
  <c r="E48" i="11"/>
  <c r="E49" i="11"/>
  <c r="E44" i="11"/>
  <c r="E43" i="11"/>
  <c r="E42" i="11"/>
  <c r="AP5" i="11"/>
  <c r="AO6" i="11"/>
  <c r="AQ5" i="11" l="1"/>
  <c r="AP6" i="11"/>
  <c r="AQ6" i="11" l="1"/>
  <c r="AR5" i="11"/>
  <c r="AS5" i="11" l="1"/>
  <c r="AR6" i="11"/>
  <c r="AR4" i="11"/>
  <c r="AS6" i="11" l="1"/>
  <c r="AT5" i="11"/>
  <c r="F19" i="11" l="1"/>
  <c r="E25" i="11"/>
  <c r="AT6" i="11"/>
  <c r="AU5" i="11"/>
  <c r="AU6" i="11" l="1"/>
  <c r="AV5" i="11"/>
  <c r="AV6" i="11" l="1"/>
  <c r="AW5" i="11"/>
  <c r="AW6" i="11" l="1"/>
  <c r="AX5" i="11"/>
  <c r="AY5" i="11" l="1"/>
  <c r="AX6" i="11"/>
  <c r="AY6" i="11" l="1"/>
  <c r="AZ5" i="11"/>
  <c r="AY4" i="11"/>
  <c r="F20" i="11" l="1"/>
  <c r="AZ6" i="11"/>
  <c r="BA5" i="11"/>
  <c r="BA6" i="11" l="1"/>
  <c r="BB5" i="11"/>
  <c r="F40" i="11" l="1"/>
  <c r="H40" i="11" s="1"/>
  <c r="F22" i="11"/>
  <c r="F41" i="11"/>
  <c r="H41" i="11" s="1"/>
  <c r="F23" i="11"/>
  <c r="BB6" i="11"/>
  <c r="BC5" i="11"/>
  <c r="BC6" i="11" l="1"/>
  <c r="BD5" i="11"/>
  <c r="BD6" i="11" l="1"/>
  <c r="BE5" i="11"/>
  <c r="BE6" i="11" l="1"/>
  <c r="BF5" i="11"/>
  <c r="BF6" i="11" l="1"/>
  <c r="BG5" i="11"/>
  <c r="BF4" i="11"/>
  <c r="BG6" i="11" l="1"/>
  <c r="BH5" i="11"/>
  <c r="BH6" i="11" l="1"/>
  <c r="BI5" i="11"/>
  <c r="F16" i="11" s="1"/>
  <c r="BI6" i="11" l="1"/>
  <c r="BJ5" i="11"/>
  <c r="BJ6" i="11" l="1"/>
  <c r="BK5" i="11"/>
  <c r="BK6" i="11" l="1"/>
  <c r="BL5" i="11"/>
  <c r="BL6" i="11" l="1"/>
  <c r="BM5" i="11"/>
  <c r="H13" i="11"/>
  <c r="H12" i="11"/>
  <c r="BN5" i="11" l="1"/>
  <c r="BM4" i="11"/>
  <c r="BM6" i="11"/>
  <c r="H22" i="11"/>
  <c r="H14" i="11"/>
  <c r="BN6" i="11" l="1"/>
  <c r="BO5" i="11"/>
  <c r="F25" i="11" s="1"/>
  <c r="BP5" i="11" l="1"/>
  <c r="BO6" i="11"/>
  <c r="BP6" i="11" l="1"/>
  <c r="BQ5" i="11"/>
  <c r="BQ6" i="11" l="1"/>
  <c r="BR5" i="11"/>
  <c r="BR6" i="11" l="1"/>
  <c r="BS5" i="11"/>
  <c r="BS6" i="11" l="1"/>
  <c r="BT5" i="11"/>
  <c r="BU5" i="11" l="1"/>
  <c r="BT6" i="11"/>
  <c r="BT4" i="11"/>
  <c r="BV5" i="11" l="1"/>
  <c r="BU6" i="11"/>
  <c r="BW5" i="11" l="1"/>
  <c r="BV6" i="11"/>
  <c r="BX5" i="11" l="1"/>
  <c r="BW6" i="11"/>
  <c r="BX6" i="11" l="1"/>
  <c r="BY5" i="11"/>
  <c r="BY6" i="11" l="1"/>
  <c r="BZ5" i="11"/>
  <c r="BZ6" i="11" l="1"/>
  <c r="CA5" i="11"/>
  <c r="CB5" i="11" l="1"/>
  <c r="CA4" i="11"/>
  <c r="CA6" i="11"/>
  <c r="CC5" i="11" l="1"/>
  <c r="CB6" i="11"/>
  <c r="CC6" i="11" l="1"/>
  <c r="CD5" i="11"/>
  <c r="CD6" i="11" l="1"/>
  <c r="CE5" i="11"/>
  <c r="CE6" i="11" l="1"/>
  <c r="CF5" i="11"/>
  <c r="CF6" i="11" l="1"/>
  <c r="CG5" i="11"/>
  <c r="CG6" i="11" l="1"/>
  <c r="CH5" i="11"/>
  <c r="CI5" i="11" l="1"/>
  <c r="CH6" i="11"/>
  <c r="CH4" i="11"/>
  <c r="CI6" i="11" l="1"/>
  <c r="CJ5" i="11"/>
  <c r="CK5" i="11" l="1"/>
  <c r="CJ6" i="11"/>
  <c r="CK6" i="11" l="1"/>
  <c r="CL5" i="11"/>
  <c r="CL6" i="11" l="1"/>
  <c r="CM5" i="11"/>
  <c r="CM6" i="11" l="1"/>
  <c r="CN5" i="11"/>
  <c r="CN6" i="11" l="1"/>
  <c r="CO5" i="11"/>
  <c r="CP5" i="11" l="1"/>
  <c r="CO6" i="11"/>
  <c r="CO4" i="11"/>
  <c r="CQ5" i="11" l="1"/>
  <c r="CP6" i="11"/>
  <c r="CR5" i="11" l="1"/>
  <c r="CQ6" i="11"/>
  <c r="CR6" i="11" l="1"/>
  <c r="CS5" i="11"/>
  <c r="CS6" i="11" l="1"/>
  <c r="CT5" i="11"/>
  <c r="CT6" i="11" l="1"/>
  <c r="CU5" i="11"/>
  <c r="CU6" i="11" l="1"/>
  <c r="CV5" i="11"/>
  <c r="CW5" i="11" l="1"/>
  <c r="F15" i="11"/>
  <c r="H15" i="11" s="1"/>
  <c r="CV4" i="11"/>
  <c r="CV6" i="11"/>
  <c r="CX5" i="11" l="1"/>
  <c r="CW6" i="11"/>
  <c r="CY5" i="11" l="1"/>
  <c r="CX6" i="11"/>
  <c r="CY6" i="11" l="1"/>
  <c r="CZ5" i="11"/>
  <c r="CZ6" i="11" l="1"/>
  <c r="DA5" i="11"/>
  <c r="E28" i="11" s="1"/>
  <c r="DA6" i="11" l="1"/>
  <c r="DB5" i="11"/>
  <c r="DB6" i="11" l="1"/>
  <c r="DC5" i="11"/>
  <c r="DD5" i="11" l="1"/>
  <c r="DC4" i="11"/>
  <c r="DC6" i="11"/>
  <c r="F37" i="11" l="1"/>
  <c r="H37" i="11" s="1"/>
  <c r="F36" i="11"/>
  <c r="H36" i="11" s="1"/>
  <c r="F35" i="11"/>
  <c r="H35" i="11" s="1"/>
  <c r="DE5" i="11"/>
  <c r="DD6" i="11"/>
  <c r="DF5" i="11" l="1"/>
  <c r="DE6" i="11"/>
  <c r="DF6" i="11" l="1"/>
  <c r="DG5" i="11"/>
  <c r="DG6" i="11" l="1"/>
  <c r="DH5" i="11"/>
  <c r="DH6" i="11" l="1"/>
  <c r="DI5" i="11"/>
  <c r="DI6" i="11" l="1"/>
  <c r="DJ5" i="11"/>
  <c r="DK5" i="11" l="1"/>
  <c r="DJ4" i="11"/>
  <c r="DJ6" i="11"/>
  <c r="DL5" i="11" l="1"/>
  <c r="DK6" i="11"/>
  <c r="DM5" i="11" l="1"/>
  <c r="DL6" i="11"/>
  <c r="DM6" i="11" l="1"/>
  <c r="DN5" i="11"/>
  <c r="DN6" i="11" l="1"/>
  <c r="DO5" i="11"/>
  <c r="F52" i="11" l="1"/>
  <c r="F51" i="11"/>
  <c r="F47" i="11"/>
  <c r="F50" i="11"/>
  <c r="F49" i="11"/>
  <c r="F46" i="11"/>
  <c r="F27" i="11"/>
  <c r="F48" i="11"/>
  <c r="F45" i="11"/>
  <c r="F44" i="11"/>
  <c r="F43" i="11"/>
  <c r="H43" i="11" s="1"/>
  <c r="F42" i="11"/>
  <c r="H42" i="11" s="1"/>
  <c r="F30" i="11"/>
  <c r="F28" i="11"/>
  <c r="DO6" i="11"/>
  <c r="DP5" i="11"/>
  <c r="DP6" i="11" l="1"/>
  <c r="DQ5" i="11"/>
  <c r="DR5" i="11" l="1"/>
  <c r="DQ4" i="11"/>
  <c r="DQ6" i="11"/>
  <c r="DR6" i="11" l="1"/>
  <c r="DS5" i="11"/>
  <c r="E32" i="11" s="1"/>
  <c r="DT5" i="11" l="1"/>
  <c r="DS6" i="11"/>
  <c r="DU5" i="11" l="1"/>
  <c r="DT6" i="11"/>
  <c r="DV5" i="11" l="1"/>
  <c r="DU6" i="11"/>
  <c r="DV6" i="11" l="1"/>
  <c r="DW5" i="11"/>
  <c r="DW6" i="11" l="1"/>
  <c r="DX5" i="11"/>
  <c r="DY5" i="11" l="1"/>
  <c r="DX6" i="11"/>
  <c r="DX4" i="11"/>
  <c r="F32" i="11" l="1"/>
  <c r="F31" i="11"/>
  <c r="H31" i="11" s="1"/>
  <c r="DZ5" i="11"/>
  <c r="DY6" i="11"/>
  <c r="EA5" i="11" l="1"/>
  <c r="F33" i="11" s="1"/>
  <c r="H33" i="11" s="1"/>
  <c r="DZ6" i="11"/>
  <c r="EA6" i="11" l="1"/>
  <c r="EB5" i="11"/>
  <c r="EB6" i="11" l="1"/>
  <c r="EC5" i="11"/>
  <c r="EC6" i="11" l="1"/>
  <c r="ED5" i="11"/>
  <c r="ED6" i="11" l="1"/>
  <c r="EE5" i="11"/>
  <c r="EF5" i="11" l="1"/>
  <c r="EE4" i="11"/>
  <c r="EE6" i="11"/>
  <c r="EF6" i="11" l="1"/>
  <c r="EG5" i="11"/>
  <c r="EH5" i="11" l="1"/>
  <c r="EG6" i="11"/>
  <c r="EH6" i="11" l="1"/>
  <c r="EI5" i="11"/>
  <c r="EI6" i="11" l="1"/>
  <c r="EJ5" i="11"/>
  <c r="EJ6" i="11" l="1"/>
  <c r="EK5" i="11"/>
  <c r="EK6" i="11" s="1"/>
</calcChain>
</file>

<file path=xl/sharedStrings.xml><?xml version="1.0" encoding="utf-8"?>
<sst xmlns="http://schemas.openxmlformats.org/spreadsheetml/2006/main" count="128" uniqueCount="88">
  <si>
    <t>Créez un planning de projet dans cette feuille de calcul.
Entrez le titre de ce projet dans la cellule B1. 
Des informations sur l’utilisation de cette feuille de calcul, notamment des instructions pour les lecteurs d’écran et l’auteur de ce classeur, figurent dans la feuille de calcul À propos.
Continuez à parcourir la colonne A pour entendre des instructions supplémentaires.</t>
  </si>
  <si>
    <t>GROUP 5</t>
  </si>
  <si>
    <t>Entrez le nom de la société dans la cellule B2.</t>
  </si>
  <si>
    <t>Julia, Gema, Julian, Jacobine</t>
  </si>
  <si>
    <t xml:space="preserve"> </t>
  </si>
  <si>
    <t>Smart Companion</t>
  </si>
  <si>
    <t>Start project</t>
  </si>
  <si>
    <t>La semaine d’affichage dans la cellule E4 représente la semaine de début à afficher dans le planning de projet dans la cellule I4. La date de début du projet est considérée comme étant la semaine 1. Pour modifier la semaine d’affichage, entrez simplement un nouveau numéro de semaine dans la cellule E4.
La date de début pour chaque semaine, à commencer par la semaine d’affichage dans la cellule E4, figure dans la cellule I4 et est calculée automatiquement. Cet affichage représente 8 semaines, de cellule I4 à la cellule BF4.
Vous ne devez pas modifier ces cellules.
Semaine d’affichage : l’étiquette figure dans la cellule C4.</t>
  </si>
  <si>
    <t>Les cellules I5 à BL5 contiennent le numéro de jour pour la semaine représentée dans le bloc de cellules au-dessus de chaque cellule de date, et leurs valeurs sont calculées automatiquement.
Vous ne devez pas modifier ces cellules.
La date du jour est entourée de rouge (hex #AD3815), depuis la date du jour dans la ligne 5 jusqu’à la colonne de date entière à la fin du planning de projet.</t>
  </si>
  <si>
    <t>Cette ligne contient des en-têtes pour le planning de projet figurant en dessous. 
Naviguez des cellules B6 à BL6 pour entendre l’énoncé du contenu. Première lettre de chaque jour de la semaine pour la date figurant au-dessus de cet en-tête. Commence dans la cellule I6, et s’étend jusqu’à la cellule BL6.
Le tracé de la chronologie du projet est généré automatiquement en fonction des dates de début et de fin entrées, à l’aide de formats conditionnels.
Ne modifiez pas le contenu des cellules des colonnes au-delà de la colonne I commençant à la cellule I7.</t>
  </si>
  <si>
    <t>TASK</t>
  </si>
  <si>
    <t>Responsible person</t>
  </si>
  <si>
    <t>Progress</t>
  </si>
  <si>
    <t>START</t>
  </si>
  <si>
    <t>END</t>
  </si>
  <si>
    <t>JOURS</t>
  </si>
  <si>
    <t xml:space="preserve">Ne supprimez pas cette ligne. Cette ligne est masquée afin de préserver une formule utilisée pour mettre en évidence le jour en cours au sein du planning de projet. </t>
  </si>
  <si>
    <t>La cellule B8 contient l’exemple de titre Phase 1. 
Entrez un nouveau titre dans la cellule B8.
Entrez un nom auquel attribuer la phase, s’il s’applique à votre projet, dans la cellule C8.
Entrez l’avancement pour la phase entière, si cela s’applique à votre projet, dans la cellule D8.
Entrez les dates de début et de fin de la phase entière, si cela s’applique à votre projet, dans les cellules E8 et F8. 
Le diagramme de Gantt remplit automatiquement les dates et ombres appropriées en fonction de l’avancement entré.
Pour supprimer la phase et travailler uniquement à partir de tâches, supprimez simplement cette ligne.</t>
  </si>
  <si>
    <t>research and start up</t>
  </si>
  <si>
    <t>choose project proposal</t>
  </si>
  <si>
    <t>Julian</t>
  </si>
  <si>
    <t xml:space="preserve">La cellule B9 contient l’exemple de tâche « Tâche 1 ». 
Entrez un nouveau nom de tâche dans la cellule B9.
Entrez une personne à laquelle attribuer la tâche dans la cellule C9.
Entrez l’avancement de la tâche dans la cellule D9. Une barre de progression apparaît dans la cellule, qui est ombrée en fonction du nombre figurant dans la cellule. Par exemple, un avancement de 50 pour cent ombre la moitié de la cellule.
Entrez la date de début de la tâche dans la cellule E9.
Entrez la date de fin de tâche dans la cellule F9.
Une barre d’état ombrée pour les dates entrées apparaît dans les blocs de la cellule I9 à la cellule BL9. </t>
  </si>
  <si>
    <t>Define the Project Backlog, gantt chart, global sprint,..</t>
  </si>
  <si>
    <t>Jacobine</t>
  </si>
  <si>
    <t>General research 'smart companion'</t>
  </si>
  <si>
    <t>Everyone</t>
  </si>
  <si>
    <t>Les lignes 10 à 13 répètent le modèle de la ligne 9. 
Répétez les instructions de la cellule A9 pour toutes les lignes de tâche dans cette feuille de calcul. Remplacez les exemples de données.
Un exemple d’une autre phase commence à la cellule A14. 
Continuez d’entrer des tâches dans les cellules A10 à A13, ou accédez à la cellule A14 pour en savoir plus.</t>
  </si>
  <si>
    <t>research: idea's: what can we do?</t>
  </si>
  <si>
    <t>research: what already exists?</t>
  </si>
  <si>
    <t>everyone</t>
  </si>
  <si>
    <t>research: our chosen topic</t>
  </si>
  <si>
    <t>Inspiration</t>
  </si>
  <si>
    <t>Interim Presentation, Discussion and Peer, Teacher and Supervisor Feedbacks</t>
  </si>
  <si>
    <t>Gema</t>
  </si>
  <si>
    <t>La cellule à droite contient l’exemple titre Phase 2. 
Vous pouvez créer une phase à tout moment dans la colonne B. Ce planning de projet n’exige pas de phases. Pour supprimer la phase, supprimez simplement la ligne.
Pour créer un bloc de nouvelle phase dans cette ligne, entrez un nouveau titre dans la cellule à droite.
Pour ajouter une tâche à la phase au-dessus, entrez une nouvelle ligne au-dessus de celle-ci, puis remplissez-la des données de la tâche comme dans l’instruction de la cellule A9.
Mettez à jour les détails de la phase dans la cellule à droite en fonction de l’instruction de la cellule A8.
Continuez de naviguer vers le bas dans les cellules de la colonne A pour en savoir plus.
Si vous n’avez pas ajouté de nouvelles lignes dans cette feuille de calcul, vous constaterez que 2 exemples de blocs de phase supplémentaires ont été créés pour vous dans les cellules B20 et B26. Dans le cas contraire, naviguez dans les cellules de la colonne A pour trouver des blocs supplémentaires. 
Répétez les instructions des cellules A8 et A9 chaque fois que c’est nécessaire.</t>
  </si>
  <si>
    <t>deadlines</t>
  </si>
  <si>
    <t>System Diagrams &amp; Structural Drafts</t>
  </si>
  <si>
    <t>Julia</t>
  </si>
  <si>
    <t>List of materials and components</t>
  </si>
  <si>
    <t>System Schematics &amp; Structural Drawings</t>
  </si>
  <si>
    <t>cardboard scale model</t>
  </si>
  <si>
    <t>interim report</t>
  </si>
  <si>
    <t>interim presentation</t>
  </si>
  <si>
    <t xml:space="preserve">refined Interim Report </t>
  </si>
  <si>
    <t>List of materials and components deadline 2 (local providers &amp; price, including VAT and transportation))</t>
  </si>
  <si>
    <t>Functional Tests</t>
  </si>
  <si>
    <t>final report</t>
  </si>
  <si>
    <t>final presentation</t>
  </si>
  <si>
    <t>final presentation: actual presentation</t>
  </si>
  <si>
    <t>paper, poster, video, manual</t>
  </si>
  <si>
    <t>update wiki, report, paper with suggested corrections</t>
  </si>
  <si>
    <t>place in the file section of teams: deliverables,… see wiki</t>
  </si>
  <si>
    <t>prototype&amp;manual to client + recieve certificate</t>
  </si>
  <si>
    <t>Exemple de bloc de titre de phase</t>
  </si>
  <si>
    <t>Test-phase</t>
  </si>
  <si>
    <t>product testing: results of the Functional Tests</t>
  </si>
  <si>
    <t>target audience testing</t>
  </si>
  <si>
    <t>testing our tools to present (like video,…)</t>
  </si>
  <si>
    <t>Deliverables</t>
  </si>
  <si>
    <t>drawings</t>
  </si>
  <si>
    <t>Interim Report</t>
  </si>
  <si>
    <t>flyer</t>
  </si>
  <si>
    <t>leaflet</t>
  </si>
  <si>
    <t>3D model video</t>
  </si>
  <si>
    <t>packaging</t>
  </si>
  <si>
    <t>paper</t>
  </si>
  <si>
    <t>poster</t>
  </si>
  <si>
    <t>code</t>
  </si>
  <si>
    <t>manual</t>
  </si>
  <si>
    <t>Video</t>
  </si>
  <si>
    <t>Ceci est une ligne vide.</t>
  </si>
  <si>
    <t>Cette ligne marque la fin du planning de projet. N’ENTREZ rien dans cette ligne. 
Insérez de nouvelles lignes au-dessus de celle-ci pour continuer d’élaborer votre planning de projet.</t>
  </si>
  <si>
    <t>Insérez les nouvelle lignes au-dessus de celle-ci.</t>
  </si>
  <si>
    <t>DIAGRAMME DE GANTT SIMPLE par Vertex42.com</t>
  </si>
  <si>
    <t>https://www.vertex42.com/ExcelTemplates/simple-gantt-chart.html</t>
  </si>
  <si>
    <t>À propos de ce modèle</t>
  </si>
  <si>
    <t>Ce modèle fournit un moyen simple de créer un diagramme de Gantt pour vous aider à visualiser et à suivre votre projet. Entrez simplement vos tâches et dates de début et de fin. Aucune formule n’est requise. Les barres du diagramme de Gantt représentent la durée de la tâche et s’affichent avec une mise en forme conditionnelle. Insérez de nouvelles tâches en insérant des lignes.</t>
  </si>
  <si>
    <t>Instructions pour les lecteurs d’écran</t>
  </si>
  <si>
    <t>Ce classeur contient deux feuilles de calcul. 
FeuilleDeTemps
À propos de
Les instructions relatives à chaque feuille de calcul figurent dans la colonne A à partir de la cellule A1. Elles sont rédigées en texte masqué. Chaque étape vous explique comment utiliser les informations décrites dans la ligne. Les étapes suivantes sont décrites dans les cellules A2, A3, etc. sauf mention contraire. Par exemple, l’instruction peut indiquer de « consulter la cellule A6 » pour l’étape suivante. 
Ce texte masqué n’est pas imprimé.
Pour supprimer ces instructions de la feuille de calcul, supprimez simplement la colonne A.</t>
  </si>
  <si>
    <t>Aide supplémentaire</t>
  </si>
  <si>
    <t>Cliquez sur le lien ci-dessous pour visiter le site vertex42.com afin d’en savoir plus sur l’utilisation de ce modèle, par exemple, sur la façon de calculer des jours et des jours de travail, de créer des dépendances de tâches, de modifier les couleurs des barres, d’ajouter une barre de défilement pour faciliter le changement de semaine d’affichage, d’étendre la plage de dates affichée dans le diagramme, etc.</t>
  </si>
  <si>
    <t>Comment utiliser le diagramme de Gantt Simple</t>
  </si>
  <si>
    <t>Autres modèles de gestion de projet</t>
  </si>
  <si>
    <t>Visitez le site Vertex42.com pour télécharger d’autres modèles de gestion de projet, dont différents types de plannings de projet, diagrammes de Gantt, listes de tâches, etc.</t>
  </si>
  <si>
    <t>Modèles de gestion de projet</t>
  </si>
  <si>
    <t>À propos de Vertex42</t>
  </si>
  <si>
    <t>Vertex42.com fournit plus de 300 modèles de feuilles de calcul de conception professionnelle à usage professionnel, personnel ou éducatif, dont la plupart peuvent être téléchargés gratuitement. La collection compte notamment différents calendriers, planificateurs et plannings, ainsi que des feuilles de calcul financières pour la budgétisation, la réduction d’endettement et l’amortissement de prêt.</t>
  </si>
  <si>
    <t>Les entreprises trouveront également des modèles de facture, de feuille de temps, de suivi d’inventaire, d’états financiers et de planification de projet. Les enseignants et les étudiants pourront utiliser des ressources variées, notamment des emplois du temps, des carnets de notes et des feuilles de présence. Organisez votre vie famille avec des planificateurs de repas, des listes de contrôle et des journaux d’entraînement. Chaque modèle est minutieusement étudié, affiné et amélioré au fil du temps grâce aux commentaires de milliers d’utilisateurs.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</si>
</sst>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ddd\,\ dd/mm/yyyy"/>
    <numFmt numFmtId="168" formatCode="d"/>
    <numFmt numFmtId="169" formatCode="d\ mmm\ yyyy;@"/>
  </numFmts>
  <fonts count="35">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s>
  <fills count="4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14993743705557422"/>
      </right>
      <top style="medium">
        <color theme="0" tint="-0.14996795556505021"/>
      </top>
      <bottom style="medium">
        <color theme="0" tint="-0.14996795556505021"/>
      </bottom>
      <diagonal/>
    </border>
    <border>
      <left style="thin">
        <color theme="0" tint="-0.14993743705557422"/>
      </left>
      <right style="thick">
        <color indexed="64"/>
      </right>
      <top style="medium">
        <color theme="0" tint="-0.14996795556505021"/>
      </top>
      <bottom style="medium">
        <color theme="0" tint="-0.14996795556505021"/>
      </bottom>
      <diagonal/>
    </border>
    <border>
      <left style="thin">
        <color theme="0" tint="-0.14993743705557422"/>
      </left>
      <right style="thin">
        <color theme="0" tint="-0.14993743705557422"/>
      </right>
      <top/>
      <bottom style="medium">
        <color theme="0" tint="-0.14996795556505021"/>
      </bottom>
      <diagonal/>
    </border>
    <border>
      <left style="thin">
        <color theme="0" tint="-0.14993743705557422"/>
      </left>
      <right/>
      <top style="medium">
        <color theme="0" tint="-0.14996795556505021"/>
      </top>
      <bottom style="medium">
        <color theme="0" tint="-0.14996795556505021"/>
      </bottom>
      <diagonal/>
    </border>
    <border>
      <left style="thin">
        <color theme="0" tint="-0.14993743705557422"/>
      </left>
      <right style="thin">
        <color theme="0" tint="-0.14993743705557422"/>
      </right>
      <top style="medium">
        <color theme="0" tint="-0.14996795556505021"/>
      </top>
      <bottom/>
      <diagonal/>
    </border>
    <border>
      <left style="thin">
        <color theme="0" tint="-0.14993743705557422"/>
      </left>
      <right style="thick">
        <color indexed="64"/>
      </right>
      <top style="medium">
        <color theme="0" tint="-0.14996795556505021"/>
      </top>
      <bottom/>
      <diagonal/>
    </border>
    <border>
      <left style="thin">
        <color theme="0" tint="-0.14993743705557422"/>
      </left>
      <right style="thick">
        <color indexed="64"/>
      </right>
      <top/>
      <bottom style="medium">
        <color theme="0" tint="-0.14996795556505021"/>
      </bottom>
      <diagonal/>
    </border>
    <border>
      <left style="thin">
        <color theme="0" tint="-0.14993743705557422"/>
      </left>
      <right style="thick">
        <color indexed="64"/>
      </right>
      <top/>
      <bottom/>
      <diagonal/>
    </border>
    <border>
      <left/>
      <right style="thick">
        <color rgb="FF000000"/>
      </right>
      <top/>
      <bottom/>
      <diagonal/>
    </border>
    <border>
      <left style="thin">
        <color theme="0" tint="-0.14993743705557422"/>
      </left>
      <right style="thick">
        <color rgb="FF000000"/>
      </right>
      <top/>
      <bottom style="medium">
        <color theme="0" tint="-0.14996795556505021"/>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165"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7" fontId="9" fillId="0" borderId="3">
      <alignment horizontal="center" vertical="center"/>
    </xf>
    <xf numFmtId="166"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23" fillId="0" borderId="0" applyNumberForma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0" fontId="24" fillId="0" borderId="0" applyNumberFormat="0" applyFill="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16" borderId="0" applyNumberFormat="0" applyBorder="0" applyAlignment="0" applyProtection="0"/>
    <xf numFmtId="0" fontId="28" fillId="17" borderId="11" applyNumberFormat="0" applyAlignment="0" applyProtection="0"/>
    <xf numFmtId="0" fontId="29" fillId="18" borderId="12" applyNumberFormat="0" applyAlignment="0" applyProtection="0"/>
    <xf numFmtId="0" fontId="30" fillId="18" borderId="11" applyNumberFormat="0" applyAlignment="0" applyProtection="0"/>
    <xf numFmtId="0" fontId="31" fillId="0" borderId="13" applyNumberFormat="0" applyFill="0" applyAlignment="0" applyProtection="0"/>
    <xf numFmtId="0" fontId="32" fillId="19" borderId="14" applyNumberFormat="0" applyAlignment="0" applyProtection="0"/>
    <xf numFmtId="0" fontId="33" fillId="0" borderId="0" applyNumberFormat="0" applyFill="0" applyBorder="0" applyAlignment="0" applyProtection="0"/>
    <xf numFmtId="0" fontId="9" fillId="20" borderId="15" applyNumberFormat="0" applyFont="0" applyAlignment="0" applyProtection="0"/>
    <xf numFmtId="0" fontId="34" fillId="0" borderId="0" applyNumberFormat="0" applyFill="0" applyBorder="0" applyAlignment="0" applyProtection="0"/>
    <xf numFmtId="0" fontId="6" fillId="0" borderId="16" applyNumberFormat="0" applyFill="0" applyAlignment="0" applyProtection="0"/>
    <xf numFmtId="0" fontId="22"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2"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2"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2"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2"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22"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cellStyleXfs>
  <cellXfs count="112">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14" fillId="0" borderId="0" xfId="0" applyFont="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15" fillId="0" borderId="0" xfId="1" applyFont="1" applyProtection="1">
      <alignment vertical="top"/>
    </xf>
    <xf numFmtId="0" fontId="0" fillId="0" borderId="0" xfId="0" applyAlignment="1">
      <alignment wrapText="1"/>
    </xf>
    <xf numFmtId="0" fontId="13" fillId="0" borderId="0" xfId="5" applyAlignment="1">
      <alignment horizontal="left"/>
    </xf>
    <xf numFmtId="0" fontId="10" fillId="0" borderId="0" xfId="6"/>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166" fontId="0" fillId="8" borderId="2" xfId="0" applyNumberFormat="1" applyFill="1" applyBorder="1" applyAlignment="1">
      <alignment horizontal="center" vertical="center"/>
    </xf>
    <xf numFmtId="166" fontId="5" fillId="8" borderId="2" xfId="0" applyNumberFormat="1" applyFont="1" applyFill="1" applyBorder="1" applyAlignment="1">
      <alignment horizontal="center" vertical="center"/>
    </xf>
    <xf numFmtId="166" fontId="0" fillId="9" borderId="2" xfId="0" applyNumberFormat="1" applyFill="1" applyBorder="1" applyAlignment="1">
      <alignment horizontal="center" vertical="center"/>
    </xf>
    <xf numFmtId="166" fontId="5" fillId="9" borderId="2" xfId="0" applyNumberFormat="1" applyFont="1" applyFill="1" applyBorder="1" applyAlignment="1">
      <alignment horizontal="center" vertical="center"/>
    </xf>
    <xf numFmtId="166" fontId="0" fillId="6" borderId="2" xfId="0" applyNumberFormat="1" applyFill="1" applyBorder="1" applyAlignment="1">
      <alignment horizontal="center" vertical="center"/>
    </xf>
    <xf numFmtId="166" fontId="5" fillId="6" borderId="2" xfId="0" applyNumberFormat="1" applyFont="1" applyFill="1" applyBorder="1" applyAlignment="1">
      <alignment horizontal="center" vertical="center"/>
    </xf>
    <xf numFmtId="166" fontId="0" fillId="5" borderId="2" xfId="0" applyNumberFormat="1" applyFill="1" applyBorder="1" applyAlignment="1">
      <alignment horizontal="center" vertical="center"/>
    </xf>
    <xf numFmtId="166" fontId="5" fillId="5" borderId="2" xfId="0" applyNumberFormat="1" applyFont="1" applyFill="1" applyBorder="1" applyAlignment="1">
      <alignment horizontal="center" vertical="center"/>
    </xf>
    <xf numFmtId="166" fontId="4" fillId="2" borderId="2" xfId="0" applyNumberFormat="1" applyFont="1" applyFill="1" applyBorder="1" applyAlignment="1">
      <alignment horizontal="left" vertical="center"/>
    </xf>
    <xf numFmtId="166" fontId="5" fillId="2" borderId="2" xfId="0" applyNumberFormat="1" applyFont="1" applyFill="1" applyBorder="1" applyAlignment="1">
      <alignment horizontal="center" vertical="center"/>
    </xf>
    <xf numFmtId="168" fontId="11" fillId="7" borderId="6" xfId="0" applyNumberFormat="1" applyFont="1" applyFill="1" applyBorder="1" applyAlignment="1">
      <alignment horizontal="center" vertical="center"/>
    </xf>
    <xf numFmtId="168" fontId="11" fillId="7" borderId="0" xfId="0" applyNumberFormat="1" applyFont="1" applyFill="1" applyAlignment="1">
      <alignment horizontal="center" vertical="center"/>
    </xf>
    <xf numFmtId="168" fontId="11" fillId="7" borderId="7" xfId="0" applyNumberFormat="1" applyFont="1" applyFill="1" applyBorder="1" applyAlignment="1">
      <alignment horizontal="center" vertical="center"/>
    </xf>
    <xf numFmtId="166" fontId="9" fillId="3" borderId="2" xfId="10" applyFill="1">
      <alignment horizontal="center" vertical="center"/>
    </xf>
    <xf numFmtId="166" fontId="9" fillId="4" borderId="2" xfId="10" applyFill="1">
      <alignment horizontal="center" vertical="center"/>
    </xf>
    <xf numFmtId="166" fontId="9" fillId="11" borderId="2" xfId="10" applyFill="1">
      <alignment horizontal="center" vertical="center"/>
    </xf>
    <xf numFmtId="166" fontId="9" fillId="10" borderId="2" xfId="10" applyFill="1">
      <alignment horizontal="center" vertical="center"/>
    </xf>
    <xf numFmtId="166" fontId="9" fillId="0" borderId="2" xfId="10">
      <alignment horizontal="center" vertical="center"/>
    </xf>
    <xf numFmtId="0" fontId="10" fillId="0" borderId="0" xfId="7" applyAlignment="1">
      <alignment vertical="top" wrapText="1"/>
    </xf>
    <xf numFmtId="0" fontId="15" fillId="0" borderId="0" xfId="1" applyFont="1" applyAlignment="1" applyProtection="1">
      <alignment wrapText="1"/>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166" fontId="0" fillId="3" borderId="2" xfId="0" applyNumberFormat="1" applyFill="1" applyBorder="1" applyAlignment="1">
      <alignment horizontal="center" vertical="center"/>
    </xf>
    <xf numFmtId="166" fontId="5" fillId="3" borderId="2" xfId="0" applyNumberFormat="1" applyFont="1" applyFill="1" applyBorder="1" applyAlignment="1">
      <alignment horizontal="center" vertical="center"/>
    </xf>
    <xf numFmtId="0" fontId="0" fillId="3" borderId="2" xfId="0" applyFill="1" applyBorder="1" applyAlignment="1">
      <alignment horizontal="left" vertical="center" indent="1"/>
    </xf>
    <xf numFmtId="0" fontId="0" fillId="0" borderId="24" xfId="0" applyBorder="1" applyAlignment="1">
      <alignment vertical="center"/>
    </xf>
    <xf numFmtId="0" fontId="0" fillId="0" borderId="2" xfId="0" applyBorder="1" applyAlignment="1">
      <alignment vertical="center"/>
    </xf>
    <xf numFmtId="169" fontId="0" fillId="7" borderId="4" xfId="0" applyNumberFormat="1" applyFill="1" applyBorder="1" applyAlignment="1">
      <alignment horizontal="left" vertical="center" wrapText="1" indent="1"/>
    </xf>
    <xf numFmtId="169" fontId="0" fillId="7" borderId="1" xfId="0" applyNumberFormat="1" applyFill="1" applyBorder="1" applyAlignment="1">
      <alignment horizontal="left" vertical="center" wrapText="1" indent="1"/>
    </xf>
    <xf numFmtId="169" fontId="0" fillId="7" borderId="5" xfId="0" applyNumberFormat="1" applyFill="1" applyBorder="1" applyAlignment="1">
      <alignment horizontal="left" vertical="center" wrapText="1" indent="1"/>
    </xf>
    <xf numFmtId="0" fontId="0" fillId="0" borderId="25" xfId="0" applyBorder="1" applyAlignment="1">
      <alignment vertical="center"/>
    </xf>
    <xf numFmtId="0" fontId="0" fillId="0" borderId="0" xfId="0" applyBorder="1" applyAlignment="1">
      <alignment vertical="center"/>
    </xf>
    <xf numFmtId="0" fontId="0" fillId="0" borderId="26" xfId="0" applyBorder="1" applyAlignment="1">
      <alignment vertical="center"/>
    </xf>
    <xf numFmtId="0" fontId="0" fillId="4" borderId="2" xfId="12" applyFont="1" applyFill="1">
      <alignment horizontal="left" vertical="center" indent="2"/>
    </xf>
    <xf numFmtId="0" fontId="0" fillId="4" borderId="2" xfId="11" applyFont="1" applyFill="1">
      <alignment horizontal="center" vertical="center"/>
    </xf>
    <xf numFmtId="166" fontId="0" fillId="4" borderId="2" xfId="10" applyFont="1" applyFill="1">
      <alignment horizontal="center" vertical="center"/>
    </xf>
    <xf numFmtId="0" fontId="0" fillId="10" borderId="2" xfId="12" applyFont="1" applyFill="1">
      <alignment horizontal="left" vertical="center" indent="2"/>
    </xf>
    <xf numFmtId="0" fontId="0" fillId="10" borderId="2" xfId="11" applyFont="1" applyFill="1">
      <alignment horizontal="center" vertical="center"/>
    </xf>
    <xf numFmtId="166" fontId="0" fillId="10" borderId="2" xfId="10" applyFont="1" applyFill="1">
      <alignment horizontal="center" vertical="center"/>
    </xf>
    <xf numFmtId="0" fontId="9" fillId="0" borderId="0" xfId="8" applyAlignment="1">
      <alignment horizontal="right" indent="1"/>
    </xf>
    <xf numFmtId="0" fontId="9" fillId="0" borderId="7" xfId="8" applyBorder="1" applyAlignment="1">
      <alignment horizontal="right" indent="1"/>
    </xf>
    <xf numFmtId="167" fontId="9" fillId="0" borderId="3" xfId="9" applyAlignment="1">
      <alignment horizontal="center" vertical="center"/>
    </xf>
    <xf numFmtId="0" fontId="0" fillId="0" borderId="10" xfId="0" applyBorder="1" applyAlignment="1"/>
  </cellXfs>
  <cellStyles count="54">
    <cellStyle name="20% - Énfasis1" xfId="31" builtinId="30" customBuiltin="1"/>
    <cellStyle name="20% - Énfasis2" xfId="35" builtinId="34" customBuiltin="1"/>
    <cellStyle name="20% - Énfasis3" xfId="39" builtinId="38" customBuiltin="1"/>
    <cellStyle name="20% - Énfasis4" xfId="43" builtinId="42" customBuiltin="1"/>
    <cellStyle name="20% - Énfasis5" xfId="47" builtinId="46" customBuiltin="1"/>
    <cellStyle name="20% - Énfasis6" xfId="51" builtinId="50" customBuiltin="1"/>
    <cellStyle name="40% - Énfasis1" xfId="32" builtinId="31" customBuiltin="1"/>
    <cellStyle name="40% - Énfasis2" xfId="36" builtinId="35" customBuiltin="1"/>
    <cellStyle name="40% - Énfasis3" xfId="40" builtinId="39" customBuiltin="1"/>
    <cellStyle name="40% - Énfasis4" xfId="44" builtinId="43" customBuiltin="1"/>
    <cellStyle name="40% - Énfasis5" xfId="48" builtinId="47" customBuiltin="1"/>
    <cellStyle name="40% - Énfasis6" xfId="52" builtinId="51" customBuiltin="1"/>
    <cellStyle name="60% - Énfasis1" xfId="33" builtinId="32" customBuiltin="1"/>
    <cellStyle name="60% - Énfasis2" xfId="37" builtinId="36" customBuiltin="1"/>
    <cellStyle name="60% - Énfasis3" xfId="41" builtinId="40" customBuiltin="1"/>
    <cellStyle name="60% - Énfasis4" xfId="45" builtinId="44" customBuiltin="1"/>
    <cellStyle name="60% - Énfasis5" xfId="49" builtinId="48" customBuiltin="1"/>
    <cellStyle name="60% - Énfasis6" xfId="53" builtinId="52" customBuiltin="1"/>
    <cellStyle name="Bueno" xfId="18" builtinId="26" customBuiltin="1"/>
    <cellStyle name="Cálculo" xfId="23" builtinId="22" customBuiltin="1"/>
    <cellStyle name="Celda de comprobación" xfId="25" builtinId="23" customBuiltin="1"/>
    <cellStyle name="Celda vinculada" xfId="24" builtinId="24" customBuiltin="1"/>
    <cellStyle name="Date" xfId="10" xr:uid="{00000000-0005-0000-0000-00001B000000}"/>
    <cellStyle name="Début du projet" xfId="9" xr:uid="{00000000-0005-0000-0000-00001C000000}"/>
    <cellStyle name="Encabezado 1" xfId="6" builtinId="16" customBuiltin="1"/>
    <cellStyle name="Encabezado 4" xfId="17" builtinId="19" customBuiltin="1"/>
    <cellStyle name="Énfasis1" xfId="30" builtinId="29" customBuiltin="1"/>
    <cellStyle name="Énfasis2" xfId="34" builtinId="33" customBuiltin="1"/>
    <cellStyle name="Énfasis3" xfId="38" builtinId="37" customBuiltin="1"/>
    <cellStyle name="Énfasis4" xfId="42" builtinId="41" customBuiltin="1"/>
    <cellStyle name="Énfasis5" xfId="46" builtinId="45" customBuiltin="1"/>
    <cellStyle name="Énfasis6" xfId="50" builtinId="49" customBuiltin="1"/>
    <cellStyle name="Entrada" xfId="21" builtinId="20" customBuiltin="1"/>
    <cellStyle name="Hipervínculo" xfId="1" builtinId="8" customBuiltin="1"/>
    <cellStyle name="Hipervínculo visitado" xfId="13" builtinId="9" customBuiltin="1"/>
    <cellStyle name="Incorrecto" xfId="19" builtinId="27" customBuiltin="1"/>
    <cellStyle name="Millares" xfId="4" builtinId="3" customBuiltin="1"/>
    <cellStyle name="Millares [0]" xfId="14" builtinId="6" customBuiltin="1"/>
    <cellStyle name="Moneda" xfId="15" builtinId="4" customBuiltin="1"/>
    <cellStyle name="Moneda [0]" xfId="16" builtinId="7" customBuiltin="1"/>
    <cellStyle name="Neutral" xfId="20" builtinId="28" customBuiltin="1"/>
    <cellStyle name="Nom" xfId="11" xr:uid="{00000000-0005-0000-0000-000026000000}"/>
    <cellStyle name="Normal" xfId="0" builtinId="0" customBuiltin="1"/>
    <cellStyle name="Notas" xfId="27" builtinId="10" customBuiltin="1"/>
    <cellStyle name="Porcentaje" xfId="2" builtinId="5" customBuiltin="1"/>
    <cellStyle name="Salida" xfId="22" builtinId="21" customBuiltin="1"/>
    <cellStyle name="Tâche" xfId="12" xr:uid="{00000000-0005-0000-0000-00002C000000}"/>
    <cellStyle name="Texto de advertencia" xfId="26" builtinId="11" customBuiltin="1"/>
    <cellStyle name="Texto explicativo" xfId="28" builtinId="53" customBuiltin="1"/>
    <cellStyle name="Título" xfId="5" builtinId="15" customBuiltin="1"/>
    <cellStyle name="Título 2" xfId="7" builtinId="17" customBuiltin="1"/>
    <cellStyle name="Título 3" xfId="8" builtinId="18" customBuiltin="1"/>
    <cellStyle name="Total" xfId="29" builtinId="25" customBuiltin="1"/>
    <cellStyle name="zTexteMasqué" xfId="3" xr:uid="{00000000-0005-0000-0000-000035000000}"/>
  </cellStyles>
  <dxfs count="27">
    <dxf>
      <fill>
        <patternFill>
          <bgColor rgb="FFFFC7CE"/>
        </patternFill>
      </fill>
    </dxf>
    <dxf>
      <font>
        <color rgb="FF006100"/>
      </font>
      <fill>
        <patternFill>
          <bgColor rgb="FFC6EFCE"/>
        </patternFill>
      </fill>
    </dxf>
    <dxf>
      <border>
        <left style="thin">
          <color rgb="FFC00000"/>
        </left>
        <right style="thin">
          <color rgb="FFC00000"/>
        </right>
        <vertical/>
        <horizontal/>
      </border>
    </dxf>
    <dxf>
      <fill>
        <patternFill>
          <bgColor rgb="FFFFC7CE"/>
        </patternFill>
      </fill>
    </dxf>
    <dxf>
      <font>
        <color rgb="FF006100"/>
      </font>
      <fill>
        <patternFill>
          <bgColor rgb="FFC6EFCE"/>
        </patternFill>
      </fill>
    </dxf>
    <dxf>
      <border>
        <left style="thin">
          <color rgb="FFC00000"/>
        </left>
        <right style="thin">
          <color rgb="FFC00000"/>
        </right>
        <vertical/>
        <horizontal/>
      </border>
    </dxf>
    <dxf>
      <fill>
        <patternFill>
          <bgColor rgb="FFFFC7CE"/>
        </patternFill>
      </fill>
    </dxf>
    <dxf>
      <font>
        <color rgb="FF006100"/>
      </font>
      <fill>
        <patternFill>
          <bgColor rgb="FFC6EFCE"/>
        </patternFill>
      </fill>
    </dxf>
    <dxf>
      <border>
        <left style="thin">
          <color rgb="FFC00000"/>
        </left>
        <right style="thin">
          <color rgb="FFC00000"/>
        </right>
        <vertical/>
        <horizontal/>
      </border>
    </dxf>
    <dxf>
      <fill>
        <patternFill>
          <bgColor rgb="FFFFC7CE"/>
        </patternFill>
      </fill>
    </dxf>
    <dxf>
      <font>
        <color rgb="FF006100"/>
      </font>
      <fill>
        <patternFill>
          <bgColor rgb="FFC6EFCE"/>
        </patternFill>
      </fill>
    </dxf>
    <dxf>
      <border>
        <left style="thin">
          <color rgb="FFC00000"/>
        </left>
        <right style="thin">
          <color rgb="FFC00000"/>
        </right>
        <vertical/>
        <horizontal/>
      </border>
    </dxf>
    <dxf>
      <fill>
        <patternFill>
          <bgColor rgb="FFFFC7CE"/>
        </patternFill>
      </fill>
    </dxf>
    <dxf>
      <font>
        <color rgb="FF006100"/>
      </font>
      <fill>
        <patternFill>
          <bgColor rgb="FFC6EFCE"/>
        </patternFill>
      </fill>
    </dxf>
    <dxf>
      <border>
        <left style="thin">
          <color rgb="FFC00000"/>
        </left>
        <right style="thin">
          <color rgb="FFC00000"/>
        </right>
        <vertical/>
        <horizontal/>
      </border>
    </dxf>
    <dxf>
      <fill>
        <patternFill>
          <bgColor rgb="FFFFC7CE"/>
        </patternFill>
      </fill>
    </dxf>
    <dxf>
      <font>
        <color rgb="FF006100"/>
      </font>
      <fill>
        <patternFill>
          <bgColor rgb="FFC6EFCE"/>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eTâches" pivot="0" count="9" xr9:uid="{00000000-0011-0000-FFFF-FFFF00000000}">
      <tableStyleElement type="wholeTable" dxfId="26"/>
      <tableStyleElement type="headerRow" dxfId="25"/>
      <tableStyleElement type="totalRow" dxfId="24"/>
      <tableStyleElement type="firstColumn" dxfId="23"/>
      <tableStyleElement type="lastColumn" dxfId="22"/>
      <tableStyleElement type="firstRowStripe" dxfId="21"/>
      <tableStyleElement type="secondRowStripe" dxfId="20"/>
      <tableStyleElement type="firstColumnStripe" dxfId="19"/>
      <tableStyleElement type="secondColumnStripe" dxfId="1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Image 1" descr="Logo Vertex42">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K57"/>
  <sheetViews>
    <sheetView showGridLines="0" tabSelected="1" showRuler="0" zoomScale="35" zoomScaleNormal="108" zoomScalePageLayoutView="70" workbookViewId="0">
      <pane ySplit="6" topLeftCell="AI38" activePane="bottomLeft" state="frozen"/>
      <selection pane="bottomLeft" activeCell="BT2" sqref="BT2"/>
    </sheetView>
  </sheetViews>
  <sheetFormatPr defaultColWidth="9.140625" defaultRowHeight="30" customHeight="1"/>
  <cols>
    <col min="1" max="1" width="2.7109375" style="43" customWidth="1"/>
    <col min="2" max="2" width="29.140625" customWidth="1"/>
    <col min="3" max="3" width="19.28515625" customWidth="1"/>
    <col min="4" max="4" width="12.42578125" customWidth="1"/>
    <col min="5" max="5" width="11" style="5" customWidth="1"/>
    <col min="6" max="6" width="10.42578125" customWidth="1"/>
    <col min="7" max="7" width="2.7109375" customWidth="1"/>
    <col min="8" max="8" width="9.42578125" hidden="1" customWidth="1"/>
    <col min="9" max="141" width="2.42578125" customWidth="1"/>
  </cols>
  <sheetData>
    <row r="1" spans="1:141" ht="30" customHeight="1">
      <c r="A1" s="44" t="s">
        <v>0</v>
      </c>
      <c r="B1" s="48" t="s">
        <v>1</v>
      </c>
      <c r="C1" s="1"/>
      <c r="D1" s="2"/>
      <c r="E1" s="4"/>
      <c r="F1" s="32"/>
      <c r="H1" s="2"/>
      <c r="I1" s="11"/>
    </row>
    <row r="2" spans="1:141" ht="30" customHeight="1">
      <c r="A2" s="43" t="s">
        <v>2</v>
      </c>
      <c r="B2" s="49" t="s">
        <v>3</v>
      </c>
      <c r="I2" s="46"/>
    </row>
    <row r="3" spans="1:141" ht="30" customHeight="1">
      <c r="A3" s="43" t="s">
        <v>4</v>
      </c>
      <c r="B3" s="82" t="s">
        <v>5</v>
      </c>
      <c r="C3" s="108" t="s">
        <v>6</v>
      </c>
      <c r="D3" s="109"/>
      <c r="E3" s="110">
        <v>44622</v>
      </c>
      <c r="F3" s="110"/>
    </row>
    <row r="4" spans="1:141" ht="30" customHeight="1">
      <c r="A4" s="44" t="s">
        <v>7</v>
      </c>
      <c r="B4" s="82" t="s">
        <v>5</v>
      </c>
      <c r="C4" s="108"/>
      <c r="D4" s="109"/>
      <c r="E4" s="7">
        <v>1</v>
      </c>
      <c r="I4" s="96">
        <f>I5</f>
        <v>44620</v>
      </c>
      <c r="J4" s="97"/>
      <c r="K4" s="97"/>
      <c r="L4" s="97"/>
      <c r="M4" s="97"/>
      <c r="N4" s="97"/>
      <c r="O4" s="98"/>
      <c r="P4" s="96">
        <f>P5</f>
        <v>44627</v>
      </c>
      <c r="Q4" s="97"/>
      <c r="R4" s="97"/>
      <c r="S4" s="97"/>
      <c r="T4" s="97"/>
      <c r="U4" s="97"/>
      <c r="V4" s="98"/>
      <c r="W4" s="96">
        <f>W5</f>
        <v>44634</v>
      </c>
      <c r="X4" s="97"/>
      <c r="Y4" s="97"/>
      <c r="Z4" s="97"/>
      <c r="AA4" s="97"/>
      <c r="AB4" s="97"/>
      <c r="AC4" s="98"/>
      <c r="AD4" s="96">
        <f>AD5</f>
        <v>44641</v>
      </c>
      <c r="AE4" s="97"/>
      <c r="AF4" s="97"/>
      <c r="AG4" s="97"/>
      <c r="AH4" s="97"/>
      <c r="AI4" s="97"/>
      <c r="AJ4" s="98"/>
      <c r="AK4" s="96">
        <f>AK5</f>
        <v>44648</v>
      </c>
      <c r="AL4" s="97"/>
      <c r="AM4" s="97"/>
      <c r="AN4" s="97"/>
      <c r="AO4" s="97"/>
      <c r="AP4" s="97"/>
      <c r="AQ4" s="98"/>
      <c r="AR4" s="96">
        <f>AR5</f>
        <v>44655</v>
      </c>
      <c r="AS4" s="97"/>
      <c r="AT4" s="97"/>
      <c r="AU4" s="97"/>
      <c r="AV4" s="97"/>
      <c r="AW4" s="97"/>
      <c r="AX4" s="98"/>
      <c r="AY4" s="96">
        <f>AY5</f>
        <v>44662</v>
      </c>
      <c r="AZ4" s="97"/>
      <c r="BA4" s="97"/>
      <c r="BB4" s="97"/>
      <c r="BC4" s="97"/>
      <c r="BD4" s="97"/>
      <c r="BE4" s="98"/>
      <c r="BF4" s="96">
        <f>BF5</f>
        <v>44669</v>
      </c>
      <c r="BG4" s="97"/>
      <c r="BH4" s="97"/>
      <c r="BI4" s="97"/>
      <c r="BJ4" s="97"/>
      <c r="BK4" s="97"/>
      <c r="BL4" s="98"/>
      <c r="BM4" s="96">
        <f>BM5</f>
        <v>44676</v>
      </c>
      <c r="BN4" s="97"/>
      <c r="BO4" s="97"/>
      <c r="BP4" s="97"/>
      <c r="BQ4" s="97"/>
      <c r="BR4" s="97"/>
      <c r="BS4" s="98"/>
      <c r="BT4" s="96">
        <f>BT5</f>
        <v>44683</v>
      </c>
      <c r="BU4" s="97"/>
      <c r="BV4" s="97"/>
      <c r="BW4" s="97"/>
      <c r="BX4" s="97"/>
      <c r="BY4" s="97"/>
      <c r="BZ4" s="98"/>
      <c r="CA4" s="96">
        <f>CA5</f>
        <v>44690</v>
      </c>
      <c r="CB4" s="97"/>
      <c r="CC4" s="97"/>
      <c r="CD4" s="97"/>
      <c r="CE4" s="97"/>
      <c r="CF4" s="97"/>
      <c r="CG4" s="98"/>
      <c r="CH4" s="96">
        <f>CH5</f>
        <v>44697</v>
      </c>
      <c r="CI4" s="97"/>
      <c r="CJ4" s="97"/>
      <c r="CK4" s="97"/>
      <c r="CL4" s="97"/>
      <c r="CM4" s="97"/>
      <c r="CN4" s="98"/>
      <c r="CO4" s="96">
        <f>CO5</f>
        <v>44704</v>
      </c>
      <c r="CP4" s="97"/>
      <c r="CQ4" s="97"/>
      <c r="CR4" s="97"/>
      <c r="CS4" s="97"/>
      <c r="CT4" s="97"/>
      <c r="CU4" s="98"/>
      <c r="CV4" s="96">
        <f>CV5</f>
        <v>44711</v>
      </c>
      <c r="CW4" s="97"/>
      <c r="CX4" s="97"/>
      <c r="CY4" s="97"/>
      <c r="CZ4" s="97"/>
      <c r="DA4" s="97"/>
      <c r="DB4" s="98"/>
      <c r="DC4" s="96">
        <f>DC5</f>
        <v>44718</v>
      </c>
      <c r="DD4" s="97"/>
      <c r="DE4" s="97"/>
      <c r="DF4" s="97"/>
      <c r="DG4" s="97"/>
      <c r="DH4" s="97"/>
      <c r="DI4" s="98"/>
      <c r="DJ4" s="96">
        <f>DJ5</f>
        <v>44725</v>
      </c>
      <c r="DK4" s="97"/>
      <c r="DL4" s="97"/>
      <c r="DM4" s="97"/>
      <c r="DN4" s="97"/>
      <c r="DO4" s="97"/>
      <c r="DP4" s="98"/>
      <c r="DQ4" s="96">
        <f>DQ5</f>
        <v>44732</v>
      </c>
      <c r="DR4" s="97"/>
      <c r="DS4" s="97"/>
      <c r="DT4" s="97"/>
      <c r="DU4" s="97"/>
      <c r="DV4" s="97"/>
      <c r="DW4" s="98"/>
      <c r="DX4" s="96">
        <f>DX5</f>
        <v>44739</v>
      </c>
      <c r="DY4" s="97"/>
      <c r="DZ4" s="97"/>
      <c r="EA4" s="97"/>
      <c r="EB4" s="97"/>
      <c r="EC4" s="97"/>
      <c r="ED4" s="98"/>
      <c r="EE4" s="96">
        <f>EE5</f>
        <v>44746</v>
      </c>
      <c r="EF4" s="97"/>
      <c r="EG4" s="97"/>
      <c r="EH4" s="97"/>
      <c r="EI4" s="97"/>
      <c r="EJ4" s="97"/>
      <c r="EK4" s="98"/>
    </row>
    <row r="5" spans="1:141" ht="15" customHeight="1">
      <c r="A5" s="44" t="s">
        <v>8</v>
      </c>
      <c r="B5" s="111"/>
      <c r="C5" s="111"/>
      <c r="D5" s="111"/>
      <c r="E5" s="111"/>
      <c r="F5" s="111"/>
      <c r="G5" s="111"/>
      <c r="I5" s="74">
        <f>Début_Projet-WEEKDAY(Début_Projet,1)+2+7*(Semaine_Affichage-1)</f>
        <v>44620</v>
      </c>
      <c r="J5" s="75">
        <f>I5+1</f>
        <v>44621</v>
      </c>
      <c r="K5" s="75">
        <f>J5+1</f>
        <v>44622</v>
      </c>
      <c r="L5" s="75">
        <f t="shared" ref="L5:AX5" si="0">K5+1</f>
        <v>44623</v>
      </c>
      <c r="M5" s="75">
        <f t="shared" si="0"/>
        <v>44624</v>
      </c>
      <c r="N5" s="75">
        <f t="shared" si="0"/>
        <v>44625</v>
      </c>
      <c r="O5" s="76">
        <f t="shared" si="0"/>
        <v>44626</v>
      </c>
      <c r="P5" s="74">
        <f>O5+1</f>
        <v>44627</v>
      </c>
      <c r="Q5" s="75">
        <f>P5+1</f>
        <v>44628</v>
      </c>
      <c r="R5" s="75">
        <f t="shared" si="0"/>
        <v>44629</v>
      </c>
      <c r="S5" s="75">
        <f t="shared" si="0"/>
        <v>44630</v>
      </c>
      <c r="T5" s="75">
        <f t="shared" si="0"/>
        <v>44631</v>
      </c>
      <c r="U5" s="75">
        <f t="shared" si="0"/>
        <v>44632</v>
      </c>
      <c r="V5" s="76">
        <f t="shared" si="0"/>
        <v>44633</v>
      </c>
      <c r="W5" s="74">
        <f>V5+1</f>
        <v>44634</v>
      </c>
      <c r="X5" s="75">
        <f>W5+1</f>
        <v>44635</v>
      </c>
      <c r="Y5" s="75">
        <f t="shared" si="0"/>
        <v>44636</v>
      </c>
      <c r="Z5" s="75">
        <f t="shared" si="0"/>
        <v>44637</v>
      </c>
      <c r="AA5" s="75">
        <f t="shared" si="0"/>
        <v>44638</v>
      </c>
      <c r="AB5" s="75">
        <f t="shared" si="0"/>
        <v>44639</v>
      </c>
      <c r="AC5" s="76">
        <f t="shared" si="0"/>
        <v>44640</v>
      </c>
      <c r="AD5" s="74">
        <f>AC5+1</f>
        <v>44641</v>
      </c>
      <c r="AE5" s="75">
        <f>AD5+1</f>
        <v>44642</v>
      </c>
      <c r="AF5" s="75">
        <f t="shared" si="0"/>
        <v>44643</v>
      </c>
      <c r="AG5" s="75">
        <f t="shared" si="0"/>
        <v>44644</v>
      </c>
      <c r="AH5" s="75">
        <f t="shared" si="0"/>
        <v>44645</v>
      </c>
      <c r="AI5" s="75">
        <f t="shared" si="0"/>
        <v>44646</v>
      </c>
      <c r="AJ5" s="76">
        <f t="shared" si="0"/>
        <v>44647</v>
      </c>
      <c r="AK5" s="74">
        <f>AJ5+1</f>
        <v>44648</v>
      </c>
      <c r="AL5" s="75">
        <f>AK5+1</f>
        <v>44649</v>
      </c>
      <c r="AM5" s="75">
        <f t="shared" si="0"/>
        <v>44650</v>
      </c>
      <c r="AN5" s="75">
        <f t="shared" si="0"/>
        <v>44651</v>
      </c>
      <c r="AO5" s="75">
        <f t="shared" si="0"/>
        <v>44652</v>
      </c>
      <c r="AP5" s="75">
        <f t="shared" si="0"/>
        <v>44653</v>
      </c>
      <c r="AQ5" s="76">
        <f t="shared" si="0"/>
        <v>44654</v>
      </c>
      <c r="AR5" s="74">
        <f>AQ5+1</f>
        <v>44655</v>
      </c>
      <c r="AS5" s="75">
        <f>AR5+1</f>
        <v>44656</v>
      </c>
      <c r="AT5" s="75">
        <f t="shared" si="0"/>
        <v>44657</v>
      </c>
      <c r="AU5" s="75">
        <f t="shared" si="0"/>
        <v>44658</v>
      </c>
      <c r="AV5" s="75">
        <f t="shared" si="0"/>
        <v>44659</v>
      </c>
      <c r="AW5" s="75">
        <f t="shared" si="0"/>
        <v>44660</v>
      </c>
      <c r="AX5" s="76">
        <f t="shared" si="0"/>
        <v>44661</v>
      </c>
      <c r="AY5" s="74">
        <f>AX5+1</f>
        <v>44662</v>
      </c>
      <c r="AZ5" s="75">
        <f>AY5+1</f>
        <v>44663</v>
      </c>
      <c r="BA5" s="75">
        <f t="shared" ref="BA5:BE5" si="1">AZ5+1</f>
        <v>44664</v>
      </c>
      <c r="BB5" s="75">
        <f t="shared" si="1"/>
        <v>44665</v>
      </c>
      <c r="BC5" s="75">
        <f t="shared" si="1"/>
        <v>44666</v>
      </c>
      <c r="BD5" s="75">
        <f t="shared" si="1"/>
        <v>44667</v>
      </c>
      <c r="BE5" s="76">
        <f t="shared" si="1"/>
        <v>44668</v>
      </c>
      <c r="BF5" s="74">
        <f>BE5+1</f>
        <v>44669</v>
      </c>
      <c r="BG5" s="75">
        <f>BF5+1</f>
        <v>44670</v>
      </c>
      <c r="BH5" s="75">
        <f t="shared" ref="BH5:BL5" si="2">BG5+1</f>
        <v>44671</v>
      </c>
      <c r="BI5" s="75">
        <f t="shared" si="2"/>
        <v>44672</v>
      </c>
      <c r="BJ5" s="75">
        <f t="shared" si="2"/>
        <v>44673</v>
      </c>
      <c r="BK5" s="75">
        <f t="shared" si="2"/>
        <v>44674</v>
      </c>
      <c r="BL5" s="76">
        <f t="shared" si="2"/>
        <v>44675</v>
      </c>
      <c r="BM5" s="74">
        <f>BL5+1</f>
        <v>44676</v>
      </c>
      <c r="BN5" s="75">
        <f>BM5+1</f>
        <v>44677</v>
      </c>
      <c r="BO5" s="75">
        <f t="shared" ref="BO5" si="3">BN5+1</f>
        <v>44678</v>
      </c>
      <c r="BP5" s="75">
        <f t="shared" ref="BP5" si="4">BO5+1</f>
        <v>44679</v>
      </c>
      <c r="BQ5" s="75">
        <f t="shared" ref="BQ5" si="5">BP5+1</f>
        <v>44680</v>
      </c>
      <c r="BR5" s="75">
        <f t="shared" ref="BR5" si="6">BQ5+1</f>
        <v>44681</v>
      </c>
      <c r="BS5" s="76">
        <f t="shared" ref="BS5" si="7">BR5+1</f>
        <v>44682</v>
      </c>
      <c r="BT5" s="74">
        <f>BS5+1</f>
        <v>44683</v>
      </c>
      <c r="BU5" s="75">
        <f>BT5+1</f>
        <v>44684</v>
      </c>
      <c r="BV5" s="75">
        <f t="shared" ref="BV5" si="8">BU5+1</f>
        <v>44685</v>
      </c>
      <c r="BW5" s="75">
        <f t="shared" ref="BW5" si="9">BV5+1</f>
        <v>44686</v>
      </c>
      <c r="BX5" s="75">
        <f t="shared" ref="BX5" si="10">BW5+1</f>
        <v>44687</v>
      </c>
      <c r="BY5" s="75">
        <f t="shared" ref="BY5" si="11">BX5+1</f>
        <v>44688</v>
      </c>
      <c r="BZ5" s="76">
        <f t="shared" ref="BZ5" si="12">BY5+1</f>
        <v>44689</v>
      </c>
      <c r="CA5" s="74">
        <f>BZ5+1</f>
        <v>44690</v>
      </c>
      <c r="CB5" s="75">
        <f>CA5+1</f>
        <v>44691</v>
      </c>
      <c r="CC5" s="75">
        <f t="shared" ref="CC5" si="13">CB5+1</f>
        <v>44692</v>
      </c>
      <c r="CD5" s="75">
        <f t="shared" ref="CD5" si="14">CC5+1</f>
        <v>44693</v>
      </c>
      <c r="CE5" s="75">
        <f t="shared" ref="CE5" si="15">CD5+1</f>
        <v>44694</v>
      </c>
      <c r="CF5" s="75">
        <f t="shared" ref="CF5" si="16">CE5+1</f>
        <v>44695</v>
      </c>
      <c r="CG5" s="76">
        <f t="shared" ref="CG5" si="17">CF5+1</f>
        <v>44696</v>
      </c>
      <c r="CH5" s="74">
        <f>CG5+1</f>
        <v>44697</v>
      </c>
      <c r="CI5" s="75">
        <f>CH5+1</f>
        <v>44698</v>
      </c>
      <c r="CJ5" s="75">
        <f t="shared" ref="CJ5" si="18">CI5+1</f>
        <v>44699</v>
      </c>
      <c r="CK5" s="75">
        <f t="shared" ref="CK5" si="19">CJ5+1</f>
        <v>44700</v>
      </c>
      <c r="CL5" s="75">
        <f t="shared" ref="CL5" si="20">CK5+1</f>
        <v>44701</v>
      </c>
      <c r="CM5" s="75">
        <f t="shared" ref="CM5" si="21">CL5+1</f>
        <v>44702</v>
      </c>
      <c r="CN5" s="76">
        <f t="shared" ref="CN5" si="22">CM5+1</f>
        <v>44703</v>
      </c>
      <c r="CO5" s="74">
        <f>CN5+1</f>
        <v>44704</v>
      </c>
      <c r="CP5" s="75">
        <f>CO5+1</f>
        <v>44705</v>
      </c>
      <c r="CQ5" s="75">
        <f t="shared" ref="CQ5" si="23">CP5+1</f>
        <v>44706</v>
      </c>
      <c r="CR5" s="75">
        <f t="shared" ref="CR5" si="24">CQ5+1</f>
        <v>44707</v>
      </c>
      <c r="CS5" s="75">
        <f t="shared" ref="CS5" si="25">CR5+1</f>
        <v>44708</v>
      </c>
      <c r="CT5" s="75">
        <f t="shared" ref="CT5" si="26">CS5+1</f>
        <v>44709</v>
      </c>
      <c r="CU5" s="76">
        <f t="shared" ref="CU5" si="27">CT5+1</f>
        <v>44710</v>
      </c>
      <c r="CV5" s="74">
        <f>CU5+1</f>
        <v>44711</v>
      </c>
      <c r="CW5" s="75">
        <f>CV5+1</f>
        <v>44712</v>
      </c>
      <c r="CX5" s="75">
        <f t="shared" ref="CX5" si="28">CW5+1</f>
        <v>44713</v>
      </c>
      <c r="CY5" s="75">
        <f t="shared" ref="CY5" si="29">CX5+1</f>
        <v>44714</v>
      </c>
      <c r="CZ5" s="75">
        <f t="shared" ref="CZ5" si="30">CY5+1</f>
        <v>44715</v>
      </c>
      <c r="DA5" s="75">
        <f t="shared" ref="DA5" si="31">CZ5+1</f>
        <v>44716</v>
      </c>
      <c r="DB5" s="76">
        <f t="shared" ref="DB5" si="32">DA5+1</f>
        <v>44717</v>
      </c>
      <c r="DC5" s="74">
        <f>DB5+1</f>
        <v>44718</v>
      </c>
      <c r="DD5" s="75">
        <f>DC5+1</f>
        <v>44719</v>
      </c>
      <c r="DE5" s="75">
        <f t="shared" ref="DE5" si="33">DD5+1</f>
        <v>44720</v>
      </c>
      <c r="DF5" s="75">
        <f t="shared" ref="DF5" si="34">DE5+1</f>
        <v>44721</v>
      </c>
      <c r="DG5" s="75">
        <f t="shared" ref="DG5" si="35">DF5+1</f>
        <v>44722</v>
      </c>
      <c r="DH5" s="75">
        <f t="shared" ref="DH5" si="36">DG5+1</f>
        <v>44723</v>
      </c>
      <c r="DI5" s="76">
        <f t="shared" ref="DI5" si="37">DH5+1</f>
        <v>44724</v>
      </c>
      <c r="DJ5" s="74">
        <f>DI5+1</f>
        <v>44725</v>
      </c>
      <c r="DK5" s="75">
        <f>DJ5+1</f>
        <v>44726</v>
      </c>
      <c r="DL5" s="75">
        <f t="shared" ref="DL5" si="38">DK5+1</f>
        <v>44727</v>
      </c>
      <c r="DM5" s="75">
        <f t="shared" ref="DM5" si="39">DL5+1</f>
        <v>44728</v>
      </c>
      <c r="DN5" s="75">
        <f t="shared" ref="DN5" si="40">DM5+1</f>
        <v>44729</v>
      </c>
      <c r="DO5" s="75">
        <f t="shared" ref="DO5" si="41">DN5+1</f>
        <v>44730</v>
      </c>
      <c r="DP5" s="76">
        <f t="shared" ref="DP5" si="42">DO5+1</f>
        <v>44731</v>
      </c>
      <c r="DQ5" s="74">
        <f>DP5+1</f>
        <v>44732</v>
      </c>
      <c r="DR5" s="75">
        <f>DQ5+1</f>
        <v>44733</v>
      </c>
      <c r="DS5" s="75">
        <f t="shared" ref="DS5" si="43">DR5+1</f>
        <v>44734</v>
      </c>
      <c r="DT5" s="75">
        <f t="shared" ref="DT5" si="44">DS5+1</f>
        <v>44735</v>
      </c>
      <c r="DU5" s="75">
        <f t="shared" ref="DU5" si="45">DT5+1</f>
        <v>44736</v>
      </c>
      <c r="DV5" s="75">
        <f t="shared" ref="DV5" si="46">DU5+1</f>
        <v>44737</v>
      </c>
      <c r="DW5" s="76">
        <f t="shared" ref="DW5" si="47">DV5+1</f>
        <v>44738</v>
      </c>
      <c r="DX5" s="74">
        <f>DW5+1</f>
        <v>44739</v>
      </c>
      <c r="DY5" s="75">
        <f>DX5+1</f>
        <v>44740</v>
      </c>
      <c r="DZ5" s="75">
        <f t="shared" ref="DZ5" si="48">DY5+1</f>
        <v>44741</v>
      </c>
      <c r="EA5" s="75">
        <f t="shared" ref="EA5" si="49">DZ5+1</f>
        <v>44742</v>
      </c>
      <c r="EB5" s="75">
        <f t="shared" ref="EB5" si="50">EA5+1</f>
        <v>44743</v>
      </c>
      <c r="EC5" s="75">
        <f t="shared" ref="EC5" si="51">EB5+1</f>
        <v>44744</v>
      </c>
      <c r="ED5" s="76">
        <f t="shared" ref="ED5" si="52">EC5+1</f>
        <v>44745</v>
      </c>
      <c r="EE5" s="74">
        <f>ED5+1</f>
        <v>44746</v>
      </c>
      <c r="EF5" s="75">
        <f>EE5+1</f>
        <v>44747</v>
      </c>
      <c r="EG5" s="75">
        <f t="shared" ref="EG5" si="53">EF5+1</f>
        <v>44748</v>
      </c>
      <c r="EH5" s="75">
        <f t="shared" ref="EH5" si="54">EG5+1</f>
        <v>44749</v>
      </c>
      <c r="EI5" s="75">
        <f t="shared" ref="EI5" si="55">EH5+1</f>
        <v>44750</v>
      </c>
      <c r="EJ5" s="75">
        <f t="shared" ref="EJ5" si="56">EI5+1</f>
        <v>44751</v>
      </c>
      <c r="EK5" s="76">
        <f t="shared" ref="EK5" si="57">EJ5+1</f>
        <v>44752</v>
      </c>
    </row>
    <row r="6" spans="1:141" ht="30" customHeight="1" thickBot="1">
      <c r="A6" s="44" t="s">
        <v>9</v>
      </c>
      <c r="B6" s="8" t="s">
        <v>10</v>
      </c>
      <c r="C6" s="9" t="s">
        <v>11</v>
      </c>
      <c r="D6" s="9" t="s">
        <v>12</v>
      </c>
      <c r="E6" s="9" t="s">
        <v>13</v>
      </c>
      <c r="F6" s="9" t="s">
        <v>14</v>
      </c>
      <c r="G6" s="9"/>
      <c r="H6" s="9" t="s">
        <v>15</v>
      </c>
      <c r="I6" s="10" t="str">
        <f t="shared" ref="I6:AN6" si="58">LEFT(TEXT(I5,"jjj"),1)</f>
        <v>j</v>
      </c>
      <c r="J6" s="10" t="str">
        <f t="shared" si="58"/>
        <v>j</v>
      </c>
      <c r="K6" s="10" t="str">
        <f t="shared" si="58"/>
        <v>j</v>
      </c>
      <c r="L6" s="10" t="str">
        <f t="shared" si="58"/>
        <v>j</v>
      </c>
      <c r="M6" s="10" t="str">
        <f t="shared" si="58"/>
        <v>j</v>
      </c>
      <c r="N6" s="10" t="str">
        <f t="shared" si="58"/>
        <v>j</v>
      </c>
      <c r="O6" s="10" t="str">
        <f t="shared" si="58"/>
        <v>j</v>
      </c>
      <c r="P6" s="10" t="str">
        <f t="shared" si="58"/>
        <v>j</v>
      </c>
      <c r="Q6" s="10" t="str">
        <f t="shared" si="58"/>
        <v>j</v>
      </c>
      <c r="R6" s="10" t="str">
        <f t="shared" si="58"/>
        <v>j</v>
      </c>
      <c r="S6" s="10" t="str">
        <f t="shared" si="58"/>
        <v>j</v>
      </c>
      <c r="T6" s="10" t="str">
        <f t="shared" si="58"/>
        <v>j</v>
      </c>
      <c r="U6" s="10" t="str">
        <f t="shared" si="58"/>
        <v>j</v>
      </c>
      <c r="V6" s="10" t="str">
        <f t="shared" si="58"/>
        <v>j</v>
      </c>
      <c r="W6" s="10" t="str">
        <f t="shared" si="58"/>
        <v>j</v>
      </c>
      <c r="X6" s="10" t="str">
        <f t="shared" si="58"/>
        <v>j</v>
      </c>
      <c r="Y6" s="10" t="str">
        <f t="shared" si="58"/>
        <v>j</v>
      </c>
      <c r="Z6" s="10" t="str">
        <f t="shared" si="58"/>
        <v>j</v>
      </c>
      <c r="AA6" s="10" t="str">
        <f t="shared" si="58"/>
        <v>j</v>
      </c>
      <c r="AB6" s="10" t="str">
        <f t="shared" si="58"/>
        <v>j</v>
      </c>
      <c r="AC6" s="10" t="str">
        <f t="shared" si="58"/>
        <v>j</v>
      </c>
      <c r="AD6" s="10" t="str">
        <f t="shared" si="58"/>
        <v>j</v>
      </c>
      <c r="AE6" s="10" t="str">
        <f t="shared" si="58"/>
        <v>j</v>
      </c>
      <c r="AF6" s="10" t="str">
        <f t="shared" si="58"/>
        <v>j</v>
      </c>
      <c r="AG6" s="10" t="str">
        <f t="shared" si="58"/>
        <v>j</v>
      </c>
      <c r="AH6" s="10" t="str">
        <f t="shared" si="58"/>
        <v>j</v>
      </c>
      <c r="AI6" s="10" t="str">
        <f t="shared" si="58"/>
        <v>j</v>
      </c>
      <c r="AJ6" s="10" t="str">
        <f t="shared" si="58"/>
        <v>j</v>
      </c>
      <c r="AK6" s="10" t="str">
        <f t="shared" si="58"/>
        <v>j</v>
      </c>
      <c r="AL6" s="10" t="str">
        <f t="shared" si="58"/>
        <v>j</v>
      </c>
      <c r="AM6" s="10" t="str">
        <f t="shared" si="58"/>
        <v>j</v>
      </c>
      <c r="AN6" s="10" t="str">
        <f t="shared" si="58"/>
        <v>j</v>
      </c>
      <c r="AO6" s="10" t="str">
        <f t="shared" ref="AO6:BL6" si="59">LEFT(TEXT(AO5,"jjj"),1)</f>
        <v>j</v>
      </c>
      <c r="AP6" s="10" t="str">
        <f t="shared" si="59"/>
        <v>j</v>
      </c>
      <c r="AQ6" s="10" t="str">
        <f t="shared" si="59"/>
        <v>j</v>
      </c>
      <c r="AR6" s="10" t="str">
        <f t="shared" si="59"/>
        <v>j</v>
      </c>
      <c r="AS6" s="10" t="str">
        <f t="shared" si="59"/>
        <v>j</v>
      </c>
      <c r="AT6" s="10" t="str">
        <f t="shared" si="59"/>
        <v>j</v>
      </c>
      <c r="AU6" s="10" t="str">
        <f t="shared" si="59"/>
        <v>j</v>
      </c>
      <c r="AV6" s="10" t="str">
        <f t="shared" si="59"/>
        <v>j</v>
      </c>
      <c r="AW6" s="10" t="str">
        <f t="shared" si="59"/>
        <v>j</v>
      </c>
      <c r="AX6" s="10" t="str">
        <f t="shared" si="59"/>
        <v>j</v>
      </c>
      <c r="AY6" s="10" t="str">
        <f t="shared" si="59"/>
        <v>j</v>
      </c>
      <c r="AZ6" s="10" t="str">
        <f t="shared" si="59"/>
        <v>j</v>
      </c>
      <c r="BA6" s="10" t="str">
        <f t="shared" si="59"/>
        <v>j</v>
      </c>
      <c r="BB6" s="10" t="str">
        <f t="shared" si="59"/>
        <v>j</v>
      </c>
      <c r="BC6" s="10" t="str">
        <f t="shared" si="59"/>
        <v>j</v>
      </c>
      <c r="BD6" s="10" t="str">
        <f t="shared" si="59"/>
        <v>j</v>
      </c>
      <c r="BE6" s="10" t="str">
        <f t="shared" si="59"/>
        <v>j</v>
      </c>
      <c r="BF6" s="10" t="str">
        <f t="shared" si="59"/>
        <v>j</v>
      </c>
      <c r="BG6" s="10" t="str">
        <f t="shared" si="59"/>
        <v>j</v>
      </c>
      <c r="BH6" s="10" t="str">
        <f t="shared" si="59"/>
        <v>j</v>
      </c>
      <c r="BI6" s="10" t="str">
        <f t="shared" si="59"/>
        <v>j</v>
      </c>
      <c r="BJ6" s="10" t="str">
        <f t="shared" si="59"/>
        <v>j</v>
      </c>
      <c r="BK6" s="10" t="str">
        <f t="shared" si="59"/>
        <v>j</v>
      </c>
      <c r="BL6" s="10" t="str">
        <f t="shared" si="59"/>
        <v>j</v>
      </c>
      <c r="BM6" s="10" t="str">
        <f t="shared" ref="BM6:DX6" si="60">LEFT(TEXT(BM5,"jjj"),1)</f>
        <v>j</v>
      </c>
      <c r="BN6" s="10" t="str">
        <f t="shared" si="60"/>
        <v>j</v>
      </c>
      <c r="BO6" s="10" t="str">
        <f t="shared" si="60"/>
        <v>j</v>
      </c>
      <c r="BP6" s="10" t="str">
        <f t="shared" si="60"/>
        <v>j</v>
      </c>
      <c r="BQ6" s="10" t="str">
        <f t="shared" si="60"/>
        <v>j</v>
      </c>
      <c r="BR6" s="10" t="str">
        <f t="shared" si="60"/>
        <v>j</v>
      </c>
      <c r="BS6" s="10" t="str">
        <f t="shared" si="60"/>
        <v>j</v>
      </c>
      <c r="BT6" s="10" t="str">
        <f t="shared" si="60"/>
        <v>j</v>
      </c>
      <c r="BU6" s="10" t="str">
        <f t="shared" si="60"/>
        <v>j</v>
      </c>
      <c r="BV6" s="10" t="str">
        <f t="shared" si="60"/>
        <v>j</v>
      </c>
      <c r="BW6" s="10" t="str">
        <f t="shared" si="60"/>
        <v>j</v>
      </c>
      <c r="BX6" s="10" t="str">
        <f t="shared" si="60"/>
        <v>j</v>
      </c>
      <c r="BY6" s="10" t="str">
        <f t="shared" si="60"/>
        <v>j</v>
      </c>
      <c r="BZ6" s="10" t="str">
        <f t="shared" si="60"/>
        <v>j</v>
      </c>
      <c r="CA6" s="10" t="str">
        <f t="shared" si="60"/>
        <v>j</v>
      </c>
      <c r="CB6" s="10" t="str">
        <f t="shared" si="60"/>
        <v>j</v>
      </c>
      <c r="CC6" s="10" t="str">
        <f t="shared" si="60"/>
        <v>j</v>
      </c>
      <c r="CD6" s="10" t="str">
        <f t="shared" si="60"/>
        <v>j</v>
      </c>
      <c r="CE6" s="10" t="str">
        <f t="shared" si="60"/>
        <v>j</v>
      </c>
      <c r="CF6" s="10" t="str">
        <f t="shared" si="60"/>
        <v>j</v>
      </c>
      <c r="CG6" s="10" t="str">
        <f t="shared" si="60"/>
        <v>j</v>
      </c>
      <c r="CH6" s="10" t="str">
        <f t="shared" si="60"/>
        <v>j</v>
      </c>
      <c r="CI6" s="10" t="str">
        <f t="shared" si="60"/>
        <v>j</v>
      </c>
      <c r="CJ6" s="10" t="str">
        <f t="shared" si="60"/>
        <v>j</v>
      </c>
      <c r="CK6" s="10" t="str">
        <f t="shared" si="60"/>
        <v>j</v>
      </c>
      <c r="CL6" s="10" t="str">
        <f t="shared" si="60"/>
        <v>j</v>
      </c>
      <c r="CM6" s="10" t="str">
        <f t="shared" si="60"/>
        <v>j</v>
      </c>
      <c r="CN6" s="10" t="str">
        <f t="shared" si="60"/>
        <v>j</v>
      </c>
      <c r="CO6" s="10" t="str">
        <f t="shared" si="60"/>
        <v>j</v>
      </c>
      <c r="CP6" s="10" t="str">
        <f t="shared" si="60"/>
        <v>j</v>
      </c>
      <c r="CQ6" s="10" t="str">
        <f t="shared" si="60"/>
        <v>j</v>
      </c>
      <c r="CR6" s="10" t="str">
        <f t="shared" si="60"/>
        <v>j</v>
      </c>
      <c r="CS6" s="10" t="str">
        <f t="shared" si="60"/>
        <v>j</v>
      </c>
      <c r="CT6" s="10" t="str">
        <f t="shared" si="60"/>
        <v>j</v>
      </c>
      <c r="CU6" s="10" t="str">
        <f t="shared" si="60"/>
        <v>j</v>
      </c>
      <c r="CV6" s="10" t="str">
        <f t="shared" si="60"/>
        <v>j</v>
      </c>
      <c r="CW6" s="10" t="str">
        <f t="shared" si="60"/>
        <v>j</v>
      </c>
      <c r="CX6" s="10" t="str">
        <f t="shared" si="60"/>
        <v>j</v>
      </c>
      <c r="CY6" s="10" t="str">
        <f t="shared" si="60"/>
        <v>j</v>
      </c>
      <c r="CZ6" s="10" t="str">
        <f t="shared" si="60"/>
        <v>j</v>
      </c>
      <c r="DA6" s="10" t="str">
        <f t="shared" si="60"/>
        <v>j</v>
      </c>
      <c r="DB6" s="10" t="str">
        <f t="shared" si="60"/>
        <v>j</v>
      </c>
      <c r="DC6" s="10" t="str">
        <f t="shared" si="60"/>
        <v>j</v>
      </c>
      <c r="DD6" s="10" t="str">
        <f t="shared" si="60"/>
        <v>j</v>
      </c>
      <c r="DE6" s="10" t="str">
        <f t="shared" si="60"/>
        <v>j</v>
      </c>
      <c r="DF6" s="10" t="str">
        <f t="shared" si="60"/>
        <v>j</v>
      </c>
      <c r="DG6" s="10" t="str">
        <f t="shared" si="60"/>
        <v>j</v>
      </c>
      <c r="DH6" s="10" t="str">
        <f t="shared" si="60"/>
        <v>j</v>
      </c>
      <c r="DI6" s="10" t="str">
        <f t="shared" si="60"/>
        <v>j</v>
      </c>
      <c r="DJ6" s="10" t="str">
        <f t="shared" si="60"/>
        <v>j</v>
      </c>
      <c r="DK6" s="10" t="str">
        <f t="shared" si="60"/>
        <v>j</v>
      </c>
      <c r="DL6" s="10" t="str">
        <f t="shared" si="60"/>
        <v>j</v>
      </c>
      <c r="DM6" s="10" t="str">
        <f t="shared" si="60"/>
        <v>j</v>
      </c>
      <c r="DN6" s="10" t="str">
        <f t="shared" si="60"/>
        <v>j</v>
      </c>
      <c r="DO6" s="10" t="str">
        <f t="shared" si="60"/>
        <v>j</v>
      </c>
      <c r="DP6" s="10" t="str">
        <f t="shared" si="60"/>
        <v>j</v>
      </c>
      <c r="DQ6" s="10" t="str">
        <f t="shared" si="60"/>
        <v>j</v>
      </c>
      <c r="DR6" s="10" t="str">
        <f t="shared" si="60"/>
        <v>j</v>
      </c>
      <c r="DS6" s="10" t="str">
        <f t="shared" si="60"/>
        <v>j</v>
      </c>
      <c r="DT6" s="10" t="str">
        <f t="shared" si="60"/>
        <v>j</v>
      </c>
      <c r="DU6" s="10" t="str">
        <f t="shared" si="60"/>
        <v>j</v>
      </c>
      <c r="DV6" s="10" t="str">
        <f t="shared" si="60"/>
        <v>j</v>
      </c>
      <c r="DW6" s="10" t="str">
        <f t="shared" si="60"/>
        <v>j</v>
      </c>
      <c r="DX6" s="10" t="str">
        <f t="shared" si="60"/>
        <v>j</v>
      </c>
      <c r="DY6" s="10" t="str">
        <f t="shared" ref="DY6:EK6" si="61">LEFT(TEXT(DY5,"jjj"),1)</f>
        <v>j</v>
      </c>
      <c r="DZ6" s="10" t="str">
        <f t="shared" si="61"/>
        <v>j</v>
      </c>
      <c r="EA6" s="10" t="str">
        <f t="shared" si="61"/>
        <v>j</v>
      </c>
      <c r="EB6" s="10" t="str">
        <f t="shared" si="61"/>
        <v>j</v>
      </c>
      <c r="EC6" s="10" t="str">
        <f t="shared" si="61"/>
        <v>j</v>
      </c>
      <c r="ED6" s="10" t="str">
        <f t="shared" si="61"/>
        <v>j</v>
      </c>
      <c r="EE6" s="10" t="str">
        <f t="shared" si="61"/>
        <v>j</v>
      </c>
      <c r="EF6" s="10" t="str">
        <f t="shared" si="61"/>
        <v>j</v>
      </c>
      <c r="EG6" s="10" t="str">
        <f t="shared" si="61"/>
        <v>j</v>
      </c>
      <c r="EH6" s="10" t="str">
        <f t="shared" si="61"/>
        <v>j</v>
      </c>
      <c r="EI6" s="10" t="str">
        <f t="shared" si="61"/>
        <v>j</v>
      </c>
      <c r="EJ6" s="10" t="str">
        <f t="shared" si="61"/>
        <v>j</v>
      </c>
      <c r="EK6" s="10" t="str">
        <f t="shared" si="61"/>
        <v>j</v>
      </c>
    </row>
    <row r="7" spans="1:141" ht="30" hidden="1" customHeight="1" thickBot="1">
      <c r="A7" s="43" t="s">
        <v>16</v>
      </c>
      <c r="C7" s="47"/>
      <c r="E7"/>
      <c r="H7" t="str">
        <f ca="1">IF(OR(ISBLANK(début_tâche),ISBLANK(fin_tâche)),"",fin_tâche-début_tâche+1)</f>
        <v/>
      </c>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row>
    <row r="8" spans="1:141" s="3" customFormat="1" ht="30" customHeight="1" thickBot="1">
      <c r="A8" s="44" t="s">
        <v>17</v>
      </c>
      <c r="B8" s="14" t="s">
        <v>18</v>
      </c>
      <c r="C8" s="50"/>
      <c r="D8" s="15"/>
      <c r="E8" s="64"/>
      <c r="F8" s="65"/>
      <c r="G8" s="13"/>
      <c r="H8" s="13" t="str">
        <f t="shared" ref="H8:H54" ca="1" si="62">IF(OR(ISBLANK(début_tâche),ISBLANK(fin_tâche)),"",fin_tâche-début_tâche+1)</f>
        <v/>
      </c>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row>
    <row r="9" spans="1:141" s="3" customFormat="1" ht="30" customHeight="1" thickBot="1">
      <c r="A9" s="44"/>
      <c r="B9" s="93" t="s">
        <v>19</v>
      </c>
      <c r="C9" s="51" t="s">
        <v>20</v>
      </c>
      <c r="D9" s="16">
        <v>1</v>
      </c>
      <c r="E9" s="91">
        <f>L5</f>
        <v>44623</v>
      </c>
      <c r="F9" s="92">
        <f>P5</f>
        <v>44627</v>
      </c>
      <c r="G9" s="13"/>
      <c r="H9" s="13"/>
      <c r="I9" s="29"/>
      <c r="J9" s="29"/>
      <c r="K9" s="29"/>
      <c r="L9" s="29"/>
      <c r="M9" s="29"/>
      <c r="N9" s="29"/>
      <c r="O9" s="29"/>
      <c r="P9" s="85"/>
      <c r="Q9" s="84"/>
      <c r="R9" s="29"/>
      <c r="S9" s="29"/>
      <c r="T9" s="29"/>
      <c r="U9" s="29"/>
      <c r="V9" s="29"/>
      <c r="W9" s="29"/>
      <c r="X9" s="29"/>
      <c r="Y9" s="87"/>
      <c r="Z9" s="84"/>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row>
    <row r="10" spans="1:141" s="3" customFormat="1" ht="30" customHeight="1" thickBot="1">
      <c r="A10" s="44" t="s">
        <v>21</v>
      </c>
      <c r="B10" s="59" t="s">
        <v>22</v>
      </c>
      <c r="C10" s="51" t="s">
        <v>23</v>
      </c>
      <c r="D10" s="16">
        <v>0.5</v>
      </c>
      <c r="E10" s="77">
        <f>W5</f>
        <v>44634</v>
      </c>
      <c r="F10" s="77">
        <f>Y5</f>
        <v>44636</v>
      </c>
      <c r="G10" s="13"/>
      <c r="H10" s="13">
        <f t="shared" ca="1" si="62"/>
        <v>3</v>
      </c>
      <c r="I10" s="29"/>
      <c r="J10" s="29"/>
      <c r="K10" s="29"/>
      <c r="L10" s="29"/>
      <c r="M10" s="29"/>
      <c r="N10" s="29"/>
      <c r="O10" s="29"/>
      <c r="P10" s="29"/>
      <c r="Q10" s="29"/>
      <c r="R10" s="29"/>
      <c r="S10" s="29"/>
      <c r="T10" s="29"/>
      <c r="U10" s="29"/>
      <c r="V10" s="29"/>
      <c r="W10" s="29"/>
      <c r="X10" s="29"/>
      <c r="Y10" s="85"/>
      <c r="Z10" s="84"/>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row>
    <row r="11" spans="1:141" s="3" customFormat="1" ht="30" customHeight="1" thickBot="1">
      <c r="A11" s="44" t="s">
        <v>21</v>
      </c>
      <c r="B11" s="59" t="s">
        <v>24</v>
      </c>
      <c r="C11" s="51" t="s">
        <v>25</v>
      </c>
      <c r="D11" s="16">
        <v>0.25</v>
      </c>
      <c r="E11" s="77">
        <f>Q5</f>
        <v>44628</v>
      </c>
      <c r="F11" s="77">
        <f>AD5</f>
        <v>44641</v>
      </c>
      <c r="G11" s="13"/>
      <c r="H11" s="13">
        <f t="shared" ca="1" si="62"/>
        <v>14</v>
      </c>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row>
    <row r="12" spans="1:141" s="3" customFormat="1" ht="30" customHeight="1" thickBot="1">
      <c r="A12" s="44" t="s">
        <v>26</v>
      </c>
      <c r="B12" s="59" t="s">
        <v>27</v>
      </c>
      <c r="C12" s="51" t="s">
        <v>25</v>
      </c>
      <c r="D12" s="16">
        <v>0.9</v>
      </c>
      <c r="E12" s="77">
        <f>M5</f>
        <v>44624</v>
      </c>
      <c r="F12" s="77">
        <f>AD5</f>
        <v>44641</v>
      </c>
      <c r="G12" s="13"/>
      <c r="H12" s="13">
        <f t="shared" ca="1" si="62"/>
        <v>18</v>
      </c>
      <c r="I12" s="29"/>
      <c r="J12" s="29"/>
      <c r="K12" s="29"/>
      <c r="L12" s="29"/>
      <c r="M12" s="29"/>
      <c r="N12" s="29"/>
      <c r="O12" s="29"/>
      <c r="P12" s="29"/>
      <c r="Q12" s="29"/>
      <c r="R12" s="29"/>
      <c r="S12" s="29"/>
      <c r="T12" s="29"/>
      <c r="U12" s="30"/>
      <c r="V12" s="30"/>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row>
    <row r="13" spans="1:141" s="3" customFormat="1" ht="30" customHeight="1" thickBot="1">
      <c r="A13" s="43"/>
      <c r="B13" s="59" t="s">
        <v>28</v>
      </c>
      <c r="C13" s="51" t="s">
        <v>29</v>
      </c>
      <c r="D13" s="16">
        <v>0.45</v>
      </c>
      <c r="E13" s="77">
        <f>M5</f>
        <v>44624</v>
      </c>
      <c r="F13" s="77">
        <f>AD5</f>
        <v>44641</v>
      </c>
      <c r="G13" s="13"/>
      <c r="H13" s="13">
        <f t="shared" ca="1" si="62"/>
        <v>18</v>
      </c>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row>
    <row r="14" spans="1:141" s="3" customFormat="1" ht="30" customHeight="1" thickBot="1">
      <c r="A14" s="43"/>
      <c r="B14" s="59" t="s">
        <v>30</v>
      </c>
      <c r="C14" s="51" t="s">
        <v>29</v>
      </c>
      <c r="D14" s="16">
        <v>0</v>
      </c>
      <c r="E14" s="77">
        <f>T5</f>
        <v>44631</v>
      </c>
      <c r="F14" s="77">
        <f>AC5</f>
        <v>44640</v>
      </c>
      <c r="G14" s="13"/>
      <c r="H14" s="13">
        <f t="shared" ca="1" si="62"/>
        <v>10</v>
      </c>
      <c r="I14" s="29"/>
      <c r="J14" s="29"/>
      <c r="K14" s="29"/>
      <c r="L14" s="29"/>
      <c r="M14" s="29"/>
      <c r="N14" s="29"/>
      <c r="O14" s="29"/>
      <c r="P14" s="29"/>
      <c r="Q14" s="29"/>
      <c r="R14" s="29"/>
      <c r="S14" s="29"/>
      <c r="T14" s="29"/>
      <c r="U14" s="29"/>
      <c r="V14" s="29"/>
      <c r="W14" s="29"/>
      <c r="X14" s="29"/>
      <c r="Y14" s="30"/>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row>
    <row r="15" spans="1:141" s="3" customFormat="1" ht="30" customHeight="1" thickBot="1">
      <c r="A15" s="43"/>
      <c r="B15" s="59" t="s">
        <v>31</v>
      </c>
      <c r="C15" s="51" t="s">
        <v>25</v>
      </c>
      <c r="D15" s="16">
        <v>0.2</v>
      </c>
      <c r="E15" s="77">
        <f>M5</f>
        <v>44624</v>
      </c>
      <c r="F15" s="77">
        <f>CV5</f>
        <v>44711</v>
      </c>
      <c r="G15" s="13"/>
      <c r="H15" s="13">
        <f t="shared" ca="1" si="62"/>
        <v>88</v>
      </c>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row>
    <row r="16" spans="1:141" s="3" customFormat="1" ht="30" customHeight="1" thickBot="1">
      <c r="A16" s="44"/>
      <c r="B16" s="59" t="s">
        <v>32</v>
      </c>
      <c r="C16" s="51" t="s">
        <v>33</v>
      </c>
      <c r="D16" s="16">
        <v>0</v>
      </c>
      <c r="E16" s="77">
        <f>AO5</f>
        <v>44652</v>
      </c>
      <c r="F16" s="77">
        <f>BI5</f>
        <v>44672</v>
      </c>
      <c r="G16" s="13"/>
      <c r="H16" s="13"/>
      <c r="I16" s="29"/>
      <c r="J16" s="29"/>
      <c r="K16" s="29"/>
      <c r="L16" s="29"/>
      <c r="M16" s="29"/>
      <c r="N16" s="29"/>
      <c r="O16" s="29"/>
      <c r="P16" s="29"/>
      <c r="Q16" s="29"/>
      <c r="R16" s="29"/>
      <c r="S16" s="29"/>
      <c r="T16" s="29"/>
      <c r="U16" s="29"/>
      <c r="V16" s="29"/>
      <c r="W16" s="29"/>
      <c r="X16" s="29"/>
      <c r="Y16" s="87"/>
      <c r="Z16" s="84"/>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85"/>
      <c r="BJ16" s="84"/>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row>
    <row r="17" spans="1:141" s="3" customFormat="1" ht="30" customHeight="1" thickBot="1">
      <c r="A17" s="44" t="s">
        <v>34</v>
      </c>
      <c r="B17" s="17" t="s">
        <v>35</v>
      </c>
      <c r="C17" s="52"/>
      <c r="D17" s="18"/>
      <c r="E17" s="66"/>
      <c r="F17" s="67"/>
      <c r="G17" s="13"/>
      <c r="H17" s="13" t="str">
        <f t="shared" ca="1" si="62"/>
        <v/>
      </c>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88"/>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row>
    <row r="18" spans="1:141" s="3" customFormat="1" ht="30" customHeight="1" thickBot="1">
      <c r="A18" s="44"/>
      <c r="B18" s="60" t="s">
        <v>36</v>
      </c>
      <c r="C18" s="53" t="s">
        <v>37</v>
      </c>
      <c r="D18" s="19">
        <v>0</v>
      </c>
      <c r="E18" s="78">
        <f>Y5</f>
        <v>44636</v>
      </c>
      <c r="F18" s="78">
        <f>AE5</f>
        <v>44642</v>
      </c>
      <c r="G18" s="13"/>
      <c r="H18" s="13"/>
      <c r="I18" s="29"/>
      <c r="J18" s="29"/>
      <c r="K18" s="29"/>
      <c r="L18" s="29"/>
      <c r="M18" s="29"/>
      <c r="N18" s="29"/>
      <c r="O18" s="29"/>
      <c r="P18" s="29"/>
      <c r="Q18" s="29"/>
      <c r="R18" s="29"/>
      <c r="S18" s="29"/>
      <c r="T18" s="29"/>
      <c r="U18" s="29"/>
      <c r="V18" s="29"/>
      <c r="W18" s="29"/>
      <c r="X18" s="29"/>
      <c r="Y18" s="29"/>
      <c r="Z18" s="29"/>
      <c r="AA18" s="29"/>
      <c r="AB18" s="29"/>
      <c r="AC18" s="29"/>
      <c r="AD18" s="29"/>
      <c r="AE18" s="29"/>
      <c r="AF18" s="85"/>
      <c r="AG18" s="84"/>
      <c r="AH18" s="29"/>
      <c r="AI18" s="29"/>
      <c r="AJ18" s="29"/>
      <c r="AK18" s="29"/>
      <c r="AL18" s="29"/>
      <c r="AM18" s="29"/>
      <c r="AN18" s="29"/>
      <c r="AO18" s="29"/>
      <c r="AP18" s="86"/>
      <c r="AQ18" s="29"/>
      <c r="AR18" s="29"/>
      <c r="AS18" s="29"/>
      <c r="AT18" s="29"/>
      <c r="AU18" s="29"/>
      <c r="AV18" s="29"/>
      <c r="AW18" s="29"/>
      <c r="AX18" s="29"/>
      <c r="AY18" s="29"/>
      <c r="AZ18" s="29"/>
      <c r="BA18" s="29"/>
      <c r="BB18" s="87"/>
      <c r="BC18" s="84"/>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row>
    <row r="19" spans="1:141" s="3" customFormat="1" ht="30" customHeight="1" thickBot="1">
      <c r="A19" s="43"/>
      <c r="B19" s="60" t="s">
        <v>38</v>
      </c>
      <c r="C19" s="53" t="s">
        <v>20</v>
      </c>
      <c r="D19" s="19">
        <v>0</v>
      </c>
      <c r="E19" s="78">
        <f>AE5</f>
        <v>44642</v>
      </c>
      <c r="F19" s="78">
        <f>AT5</f>
        <v>44657</v>
      </c>
      <c r="G19" s="13"/>
      <c r="H19" s="13"/>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89"/>
      <c r="AU19" s="84"/>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row>
    <row r="20" spans="1:141" s="3" customFormat="1" ht="30" customHeight="1">
      <c r="A20" s="43"/>
      <c r="B20" s="60" t="s">
        <v>39</v>
      </c>
      <c r="C20" s="53" t="s">
        <v>23</v>
      </c>
      <c r="D20" s="19">
        <v>0</v>
      </c>
      <c r="E20" s="78">
        <f>AE5</f>
        <v>44642</v>
      </c>
      <c r="F20" s="78">
        <f>AZ5</f>
        <v>44663</v>
      </c>
      <c r="G20" s="13"/>
      <c r="H20" s="13"/>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85"/>
      <c r="BA20" s="84"/>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row>
    <row r="21" spans="1:141" s="3" customFormat="1" ht="30" customHeight="1">
      <c r="A21" s="43"/>
      <c r="B21" s="102" t="s">
        <v>40</v>
      </c>
      <c r="C21" s="103" t="s">
        <v>33</v>
      </c>
      <c r="D21" s="19">
        <v>0</v>
      </c>
      <c r="E21" s="104">
        <f>AE5</f>
        <v>44642</v>
      </c>
      <c r="F21" s="104">
        <v>44663</v>
      </c>
      <c r="G21" s="13"/>
      <c r="H21" s="13"/>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87"/>
      <c r="AZ21" s="99"/>
      <c r="BA21" s="95"/>
      <c r="BC21" s="84"/>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87"/>
      <c r="DD21" s="84"/>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row>
    <row r="22" spans="1:141" s="3" customFormat="1" ht="30" customHeight="1">
      <c r="A22" s="44"/>
      <c r="B22" s="60" t="s">
        <v>41</v>
      </c>
      <c r="C22" s="53" t="s">
        <v>20</v>
      </c>
      <c r="D22" s="19">
        <v>0</v>
      </c>
      <c r="E22" s="78">
        <f>Y5</f>
        <v>44636</v>
      </c>
      <c r="F22" s="78">
        <f>BB5</f>
        <v>44665</v>
      </c>
      <c r="G22" s="13"/>
      <c r="H22" s="13">
        <f t="shared" ca="1" si="62"/>
        <v>30</v>
      </c>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87"/>
      <c r="AQ22" s="84"/>
      <c r="AR22" s="29"/>
      <c r="AS22" s="29"/>
      <c r="AT22" s="29"/>
      <c r="AU22" s="29"/>
      <c r="AV22" s="29"/>
      <c r="AW22" s="29"/>
      <c r="AX22" s="29"/>
      <c r="AY22" s="29"/>
      <c r="AZ22" s="29"/>
      <c r="BA22" s="29"/>
      <c r="BB22" s="85"/>
      <c r="BC22" s="84"/>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row>
    <row r="23" spans="1:141" s="3" customFormat="1" ht="30" customHeight="1" thickBot="1">
      <c r="A23" s="44"/>
      <c r="B23" s="60" t="s">
        <v>42</v>
      </c>
      <c r="C23" s="53" t="s">
        <v>37</v>
      </c>
      <c r="D23" s="19">
        <v>0</v>
      </c>
      <c r="E23" s="78">
        <f>Y5</f>
        <v>44636</v>
      </c>
      <c r="F23" s="78">
        <f>BB5</f>
        <v>44665</v>
      </c>
      <c r="G23" s="13"/>
      <c r="H23" s="13"/>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86"/>
      <c r="AQ23" s="29"/>
      <c r="AR23" s="29"/>
      <c r="AS23" s="29"/>
      <c r="AT23" s="29"/>
      <c r="AU23" s="29"/>
      <c r="AV23" s="29"/>
      <c r="AW23" s="29"/>
      <c r="AX23" s="29"/>
      <c r="AY23" s="29"/>
      <c r="AZ23" s="29"/>
      <c r="BA23" s="29"/>
      <c r="BB23" s="85"/>
      <c r="BC23" s="84"/>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row>
    <row r="24" spans="1:141" s="3" customFormat="1" ht="30" customHeight="1">
      <c r="A24" s="44"/>
      <c r="B24" s="60" t="s">
        <v>43</v>
      </c>
      <c r="C24" s="53" t="s">
        <v>20</v>
      </c>
      <c r="D24" s="19">
        <v>0</v>
      </c>
      <c r="E24" s="78">
        <v>44665</v>
      </c>
      <c r="F24" s="78">
        <v>44695</v>
      </c>
      <c r="G24" s="13"/>
      <c r="H24" s="13"/>
      <c r="I24" s="29"/>
      <c r="J24" s="29"/>
      <c r="K24" s="29"/>
      <c r="L24" s="29"/>
      <c r="M24" s="29"/>
      <c r="N24" s="29"/>
      <c r="O24" s="29"/>
      <c r="P24" s="29"/>
      <c r="Q24" s="29"/>
      <c r="R24" s="29"/>
      <c r="S24" s="29"/>
      <c r="T24" s="29"/>
      <c r="U24" s="29"/>
      <c r="V24" s="29"/>
      <c r="W24" s="29"/>
      <c r="X24" s="29"/>
      <c r="Y24" s="29"/>
      <c r="Z24" s="29"/>
      <c r="AA24" s="29"/>
      <c r="AB24" s="29"/>
      <c r="AC24" s="29"/>
      <c r="AD24" s="29"/>
      <c r="AE24" s="29"/>
      <c r="AF24" s="87"/>
      <c r="AG24" s="84"/>
      <c r="AH24" s="29"/>
      <c r="AI24" s="29"/>
      <c r="AJ24" s="29"/>
      <c r="AK24" s="29"/>
      <c r="AL24" s="29"/>
      <c r="AM24" s="29"/>
      <c r="AN24" s="29"/>
      <c r="AO24" s="29"/>
      <c r="AP24" s="86"/>
      <c r="AQ24" s="29"/>
      <c r="AR24" s="29"/>
      <c r="AS24" s="29"/>
      <c r="AT24" s="29"/>
      <c r="AU24" s="29"/>
      <c r="AV24" s="29"/>
      <c r="AW24" s="29"/>
      <c r="AX24" s="29"/>
      <c r="AY24" s="29"/>
      <c r="AZ24" s="29"/>
      <c r="BA24" s="29"/>
      <c r="BB24" s="87"/>
      <c r="BC24" s="84"/>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85"/>
      <c r="CG24" s="84"/>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row>
    <row r="25" spans="1:141" s="3" customFormat="1" ht="30" customHeight="1">
      <c r="A25" s="43"/>
      <c r="B25" s="60" t="s">
        <v>44</v>
      </c>
      <c r="C25" s="53" t="s">
        <v>23</v>
      </c>
      <c r="D25" s="19">
        <v>0</v>
      </c>
      <c r="E25" s="78">
        <f>AT5</f>
        <v>44657</v>
      </c>
      <c r="F25" s="78">
        <f>BO5</f>
        <v>44678</v>
      </c>
      <c r="G25" s="13"/>
      <c r="H25" s="13"/>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87"/>
      <c r="AU25" s="84"/>
      <c r="AV25" s="29"/>
      <c r="AW25" s="29"/>
      <c r="AX25" s="29"/>
      <c r="AY25" s="29"/>
      <c r="AZ25" s="88"/>
      <c r="BA25" s="29"/>
      <c r="BB25" s="88"/>
      <c r="BC25" s="29"/>
      <c r="BD25" s="29"/>
      <c r="BE25" s="29"/>
      <c r="BF25" s="29"/>
      <c r="BG25" s="29"/>
      <c r="BH25" s="29"/>
      <c r="BI25" s="29"/>
      <c r="BJ25" s="29"/>
      <c r="BK25" s="29"/>
      <c r="BL25" s="29"/>
      <c r="BM25" s="29"/>
      <c r="BN25" s="29"/>
      <c r="BO25" s="85"/>
      <c r="BP25" s="84"/>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88"/>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row>
    <row r="26" spans="1:141" s="3" customFormat="1" ht="30" customHeight="1">
      <c r="A26" s="43"/>
      <c r="B26" s="60" t="s">
        <v>45</v>
      </c>
      <c r="C26" s="53" t="s">
        <v>37</v>
      </c>
      <c r="D26" s="19">
        <v>0</v>
      </c>
      <c r="E26" s="78">
        <v>44690</v>
      </c>
      <c r="F26" s="78">
        <v>44718</v>
      </c>
      <c r="G26" s="13"/>
      <c r="H26" s="13"/>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87"/>
      <c r="AZ26" s="100"/>
      <c r="BA26" s="84"/>
      <c r="BB26" s="86"/>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101"/>
      <c r="DD26" s="84"/>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row>
    <row r="27" spans="1:141" s="3" customFormat="1" ht="30" customHeight="1">
      <c r="A27" s="43"/>
      <c r="B27" s="60" t="s">
        <v>46</v>
      </c>
      <c r="C27" s="53" t="s">
        <v>20</v>
      </c>
      <c r="D27" s="19">
        <v>0</v>
      </c>
      <c r="E27" s="78">
        <f>W$5</f>
        <v>44634</v>
      </c>
      <c r="F27" s="78">
        <f>DO$5</f>
        <v>44730</v>
      </c>
      <c r="G27" s="13"/>
      <c r="H27" s="13"/>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86"/>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85"/>
      <c r="DP27" s="84"/>
      <c r="DQ27" s="29"/>
      <c r="DR27" s="29"/>
      <c r="DS27" s="29"/>
      <c r="DT27" s="29"/>
      <c r="DU27" s="29"/>
      <c r="DV27" s="29"/>
      <c r="DW27" s="29"/>
      <c r="DX27" s="29"/>
      <c r="DY27" s="29"/>
      <c r="DZ27" s="29"/>
      <c r="EA27" s="29"/>
      <c r="EB27" s="29"/>
      <c r="EC27" s="29"/>
      <c r="ED27" s="29"/>
      <c r="EE27" s="29"/>
      <c r="EF27" s="29"/>
      <c r="EG27" s="29"/>
      <c r="EH27" s="29"/>
      <c r="EI27" s="29"/>
      <c r="EJ27" s="29"/>
      <c r="EK27" s="29"/>
    </row>
    <row r="28" spans="1:141" s="3" customFormat="1" ht="30" customHeight="1">
      <c r="A28" s="43"/>
      <c r="B28" s="60" t="s">
        <v>47</v>
      </c>
      <c r="C28" s="53" t="s">
        <v>23</v>
      </c>
      <c r="D28" s="19">
        <v>0</v>
      </c>
      <c r="E28" s="78">
        <f>DA5</f>
        <v>44716</v>
      </c>
      <c r="F28" s="78">
        <f t="shared" ref="F28" si="63">DO$5</f>
        <v>44730</v>
      </c>
      <c r="G28" s="13"/>
      <c r="H28" s="13"/>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89"/>
      <c r="DP28" s="84"/>
      <c r="DQ28" s="29"/>
      <c r="DR28" s="29"/>
      <c r="DS28" s="29"/>
      <c r="DT28" s="29"/>
      <c r="DU28" s="29"/>
      <c r="DV28" s="29"/>
      <c r="DW28" s="29"/>
      <c r="DX28" s="29"/>
      <c r="DY28" s="29"/>
      <c r="DZ28" s="29"/>
      <c r="EA28" s="29"/>
      <c r="EB28" s="29"/>
      <c r="EC28" s="29"/>
      <c r="ED28" s="29"/>
      <c r="EE28" s="29"/>
      <c r="EF28" s="29"/>
      <c r="EG28" s="29"/>
      <c r="EH28" s="29"/>
      <c r="EI28" s="29"/>
      <c r="EJ28" s="29"/>
      <c r="EK28" s="29"/>
    </row>
    <row r="29" spans="1:141" s="3" customFormat="1" ht="30" customHeight="1" thickBot="1">
      <c r="A29" s="43"/>
      <c r="B29" s="60" t="s">
        <v>48</v>
      </c>
      <c r="C29" s="53" t="s">
        <v>33</v>
      </c>
      <c r="D29" s="19">
        <v>0</v>
      </c>
      <c r="E29" s="78">
        <v>44730</v>
      </c>
      <c r="F29" s="78">
        <v>44735</v>
      </c>
      <c r="G29" s="13"/>
      <c r="H29" s="13"/>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87"/>
      <c r="DP29" s="84"/>
      <c r="DQ29" s="29"/>
      <c r="DR29" s="29"/>
      <c r="DS29" s="29"/>
      <c r="DT29" s="85"/>
      <c r="DU29" s="84"/>
      <c r="DV29" s="29"/>
      <c r="DW29" s="29"/>
      <c r="DX29" s="29"/>
      <c r="DY29" s="29"/>
      <c r="DZ29" s="29"/>
      <c r="EA29" s="29"/>
      <c r="EB29" s="29"/>
      <c r="EC29" s="29"/>
      <c r="ED29" s="29"/>
      <c r="EE29" s="29"/>
      <c r="EF29" s="29"/>
      <c r="EG29" s="29"/>
      <c r="EH29" s="29"/>
      <c r="EI29" s="29"/>
      <c r="EJ29" s="29"/>
      <c r="EK29" s="29"/>
    </row>
    <row r="30" spans="1:141" s="3" customFormat="1" ht="30" customHeight="1" thickBot="1">
      <c r="A30" s="43"/>
      <c r="B30" s="60" t="s">
        <v>49</v>
      </c>
      <c r="C30" s="53" t="s">
        <v>37</v>
      </c>
      <c r="D30" s="19">
        <v>0</v>
      </c>
      <c r="E30" s="78">
        <f t="shared" ref="E27:E37" si="64">W$5</f>
        <v>44634</v>
      </c>
      <c r="F30" s="78">
        <f>DO$5</f>
        <v>44730</v>
      </c>
      <c r="G30" s="13"/>
      <c r="H30" s="13"/>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94"/>
      <c r="DP30" s="84"/>
      <c r="DQ30" s="29"/>
      <c r="DR30" s="29"/>
      <c r="DS30" s="29"/>
      <c r="DT30" s="29"/>
      <c r="DU30" s="29"/>
      <c r="DV30" s="29"/>
      <c r="DW30" s="29"/>
      <c r="DX30" s="29"/>
      <c r="DY30" s="29"/>
      <c r="DZ30" s="29"/>
      <c r="EA30" s="88"/>
      <c r="EB30" s="29"/>
      <c r="EC30" s="29"/>
      <c r="ED30" s="29"/>
      <c r="EE30" s="29"/>
      <c r="EF30" s="29"/>
      <c r="EG30" s="29"/>
      <c r="EH30" s="29"/>
      <c r="EI30" s="29"/>
      <c r="EJ30" s="29"/>
      <c r="EK30" s="29"/>
    </row>
    <row r="31" spans="1:141" s="3" customFormat="1" ht="30" customHeight="1" thickBot="1">
      <c r="A31" s="43"/>
      <c r="B31" s="60" t="s">
        <v>50</v>
      </c>
      <c r="C31" s="53" t="s">
        <v>33</v>
      </c>
      <c r="D31" s="19">
        <v>0</v>
      </c>
      <c r="E31" s="78">
        <v>44734</v>
      </c>
      <c r="F31" s="78">
        <f>DY5</f>
        <v>44740</v>
      </c>
      <c r="G31" s="13"/>
      <c r="H31" s="13">
        <f t="shared" ca="1" si="62"/>
        <v>7</v>
      </c>
      <c r="I31" s="29"/>
      <c r="J31" s="29"/>
      <c r="K31" s="29"/>
      <c r="L31" s="29"/>
      <c r="M31" s="29"/>
      <c r="N31" s="29"/>
      <c r="O31" s="29"/>
      <c r="P31" s="29"/>
      <c r="Q31" s="29"/>
      <c r="R31" s="29"/>
      <c r="S31" s="29"/>
      <c r="T31" s="29"/>
      <c r="U31" s="29"/>
      <c r="V31" s="29"/>
      <c r="W31" s="29"/>
      <c r="X31" s="29"/>
      <c r="Y31" s="30"/>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87"/>
      <c r="DP31" s="84"/>
      <c r="DQ31" s="29"/>
      <c r="DR31" s="29"/>
      <c r="DS31" s="29"/>
      <c r="DT31" s="29"/>
      <c r="DU31" s="29"/>
      <c r="DV31" s="29"/>
      <c r="DW31" s="29"/>
      <c r="DX31" s="29"/>
      <c r="DY31" s="85"/>
      <c r="DZ31" s="95"/>
      <c r="EB31" s="84"/>
      <c r="EC31" s="29"/>
      <c r="ED31" s="29"/>
      <c r="EE31" s="29"/>
      <c r="EF31" s="29"/>
      <c r="EG31" s="29"/>
      <c r="EH31" s="29"/>
      <c r="EI31" s="29"/>
      <c r="EJ31" s="29"/>
      <c r="EK31" s="29"/>
    </row>
    <row r="32" spans="1:141" s="3" customFormat="1" ht="30" customHeight="1" thickBot="1">
      <c r="A32" s="43"/>
      <c r="B32" s="60" t="s">
        <v>51</v>
      </c>
      <c r="C32" s="53" t="s">
        <v>33</v>
      </c>
      <c r="D32" s="19">
        <v>0</v>
      </c>
      <c r="E32" s="78">
        <f>DS5</f>
        <v>44734</v>
      </c>
      <c r="F32" s="78">
        <f>DY5</f>
        <v>44740</v>
      </c>
      <c r="G32" s="13"/>
      <c r="H32" s="13"/>
      <c r="I32" s="29"/>
      <c r="J32" s="29"/>
      <c r="K32" s="29"/>
      <c r="L32" s="29"/>
      <c r="M32" s="29"/>
      <c r="N32" s="29"/>
      <c r="O32" s="29"/>
      <c r="P32" s="29"/>
      <c r="Q32" s="29"/>
      <c r="R32" s="29"/>
      <c r="S32" s="29"/>
      <c r="T32" s="29"/>
      <c r="U32" s="29"/>
      <c r="V32" s="29"/>
      <c r="W32" s="29"/>
      <c r="X32" s="29"/>
      <c r="Y32" s="30"/>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87"/>
      <c r="DP32" s="84"/>
      <c r="DQ32" s="29"/>
      <c r="DR32" s="29"/>
      <c r="DS32" s="29"/>
      <c r="DT32" s="29"/>
      <c r="DU32" s="29"/>
      <c r="DV32" s="29"/>
      <c r="DW32" s="29"/>
      <c r="DX32" s="29"/>
      <c r="DY32" s="85"/>
      <c r="DZ32" s="95"/>
      <c r="EB32" s="84"/>
      <c r="EC32" s="29"/>
      <c r="ED32" s="29"/>
      <c r="EE32" s="29"/>
      <c r="EF32" s="29"/>
      <c r="EG32" s="29"/>
      <c r="EH32" s="29"/>
      <c r="EI32" s="29"/>
      <c r="EJ32" s="29"/>
      <c r="EK32" s="29"/>
    </row>
    <row r="33" spans="1:141" s="3" customFormat="1" ht="30" customHeight="1" thickBot="1">
      <c r="A33" s="43"/>
      <c r="B33" s="60" t="s">
        <v>52</v>
      </c>
      <c r="C33" s="53" t="s">
        <v>23</v>
      </c>
      <c r="D33" s="19">
        <v>0</v>
      </c>
      <c r="E33" s="78">
        <v>44734</v>
      </c>
      <c r="F33" s="78">
        <f>EA5</f>
        <v>44742</v>
      </c>
      <c r="G33" s="13"/>
      <c r="H33" s="13">
        <f t="shared" ca="1" si="62"/>
        <v>9</v>
      </c>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87"/>
      <c r="DP33" s="84"/>
      <c r="DQ33" s="29"/>
      <c r="DR33" s="29"/>
      <c r="DS33" s="29"/>
      <c r="DT33" s="29"/>
      <c r="DU33" s="29"/>
      <c r="DV33" s="29"/>
      <c r="DW33" s="29"/>
      <c r="DX33" s="29"/>
      <c r="DY33" s="29"/>
      <c r="DZ33" s="29"/>
      <c r="EA33" s="90"/>
      <c r="EB33" s="84"/>
      <c r="EC33" s="29"/>
      <c r="ED33" s="29"/>
      <c r="EE33" s="29"/>
      <c r="EF33" s="29"/>
      <c r="EG33" s="29"/>
      <c r="EH33" s="29"/>
      <c r="EI33" s="29"/>
      <c r="EJ33" s="29"/>
      <c r="EK33" s="29"/>
    </row>
    <row r="34" spans="1:141" s="3" customFormat="1" ht="30" customHeight="1" thickBot="1">
      <c r="A34" s="43" t="s">
        <v>53</v>
      </c>
      <c r="B34" s="20" t="s">
        <v>54</v>
      </c>
      <c r="C34" s="54"/>
      <c r="D34" s="68"/>
      <c r="E34" s="68"/>
      <c r="F34" s="69"/>
      <c r="G34" s="13"/>
      <c r="H34" s="13" t="str">
        <f t="shared" ca="1" si="62"/>
        <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86"/>
      <c r="DP34" s="29"/>
      <c r="DQ34" s="29"/>
      <c r="DR34" s="29"/>
      <c r="DS34" s="29"/>
      <c r="DT34" s="29"/>
      <c r="DU34" s="29"/>
      <c r="DV34" s="29"/>
      <c r="DW34" s="29"/>
      <c r="DX34" s="29"/>
      <c r="DY34" s="29"/>
      <c r="DZ34" s="29"/>
      <c r="EA34" s="29"/>
      <c r="EB34" s="29"/>
      <c r="EC34" s="29"/>
      <c r="ED34" s="29"/>
      <c r="EE34" s="29"/>
      <c r="EF34" s="29"/>
      <c r="EG34" s="29"/>
      <c r="EH34" s="29"/>
      <c r="EI34" s="29"/>
      <c r="EJ34" s="29"/>
      <c r="EK34" s="29"/>
    </row>
    <row r="35" spans="1:141" s="3" customFormat="1" ht="30" customHeight="1" thickBot="1">
      <c r="A35" s="43"/>
      <c r="B35" s="61" t="s">
        <v>55</v>
      </c>
      <c r="C35" s="55" t="s">
        <v>33</v>
      </c>
      <c r="D35" s="21">
        <v>0</v>
      </c>
      <c r="E35" s="79">
        <v>44690</v>
      </c>
      <c r="F35" s="79">
        <f>DD5</f>
        <v>44719</v>
      </c>
      <c r="G35" s="13"/>
      <c r="H35" s="13">
        <f t="shared" ca="1" si="62"/>
        <v>30</v>
      </c>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85"/>
      <c r="DE35" s="84"/>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row>
    <row r="36" spans="1:141" s="3" customFormat="1" ht="30" customHeight="1" thickBot="1">
      <c r="A36" s="43"/>
      <c r="B36" s="61" t="s">
        <v>56</v>
      </c>
      <c r="C36" s="55" t="s">
        <v>37</v>
      </c>
      <c r="D36" s="21">
        <v>0</v>
      </c>
      <c r="E36" s="79">
        <v>44690</v>
      </c>
      <c r="F36" s="79">
        <f>DD5</f>
        <v>44719</v>
      </c>
      <c r="G36" s="13"/>
      <c r="H36" s="13">
        <f t="shared" ca="1" si="62"/>
        <v>30</v>
      </c>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85"/>
      <c r="DE36" s="84"/>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row>
    <row r="37" spans="1:141" s="3" customFormat="1" ht="30" customHeight="1" thickBot="1">
      <c r="A37" s="43"/>
      <c r="B37" s="61" t="s">
        <v>57</v>
      </c>
      <c r="C37" s="55"/>
      <c r="D37" s="21">
        <v>0</v>
      </c>
      <c r="E37" s="79">
        <v>44690</v>
      </c>
      <c r="F37" s="79">
        <f>DD5</f>
        <v>44719</v>
      </c>
      <c r="G37" s="13"/>
      <c r="H37" s="13">
        <f t="shared" ca="1" si="62"/>
        <v>30</v>
      </c>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85"/>
      <c r="DE37" s="84"/>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row>
    <row r="38" spans="1:141" s="3" customFormat="1" ht="30" customHeight="1">
      <c r="A38" s="43" t="s">
        <v>53</v>
      </c>
      <c r="B38" s="22" t="s">
        <v>58</v>
      </c>
      <c r="C38" s="56"/>
      <c r="D38" s="23"/>
      <c r="E38" s="70"/>
      <c r="F38" s="71"/>
      <c r="G38" s="13"/>
      <c r="H38" s="13" t="str">
        <f t="shared" ca="1" si="62"/>
        <v/>
      </c>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row>
    <row r="39" spans="1:141" s="3" customFormat="1" ht="30" customHeight="1">
      <c r="A39" s="43"/>
      <c r="B39" s="105" t="s">
        <v>59</v>
      </c>
      <c r="C39" s="106" t="s">
        <v>37</v>
      </c>
      <c r="D39" s="24">
        <v>0</v>
      </c>
      <c r="E39" s="107">
        <f>Y5</f>
        <v>44636</v>
      </c>
      <c r="F39" s="107">
        <v>44663</v>
      </c>
      <c r="G39" s="13"/>
      <c r="H39" s="13"/>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85"/>
      <c r="BA39" s="84"/>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row>
    <row r="40" spans="1:141" s="3" customFormat="1" ht="30" customHeight="1">
      <c r="A40" s="43"/>
      <c r="B40" s="62" t="s">
        <v>60</v>
      </c>
      <c r="C40" s="57" t="s">
        <v>20</v>
      </c>
      <c r="D40" s="24">
        <v>0</v>
      </c>
      <c r="E40" s="80">
        <f>Y5</f>
        <v>44636</v>
      </c>
      <c r="F40" s="80">
        <f>BB5</f>
        <v>44665</v>
      </c>
      <c r="G40" s="13"/>
      <c r="H40" s="13">
        <f t="shared" ca="1" si="62"/>
        <v>30</v>
      </c>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85"/>
      <c r="BC40" s="84"/>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row>
    <row r="41" spans="1:141" s="3" customFormat="1" ht="30" customHeight="1" thickBot="1">
      <c r="A41" s="43"/>
      <c r="B41" s="62" t="s">
        <v>42</v>
      </c>
      <c r="C41" s="57" t="s">
        <v>20</v>
      </c>
      <c r="D41" s="24">
        <v>0</v>
      </c>
      <c r="E41" s="80">
        <f>Y5</f>
        <v>44636</v>
      </c>
      <c r="F41" s="80">
        <f>BB5</f>
        <v>44665</v>
      </c>
      <c r="G41" s="13"/>
      <c r="H41" s="13">
        <f t="shared" ca="1" si="62"/>
        <v>30</v>
      </c>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85"/>
      <c r="BC41" s="84"/>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row>
    <row r="42" spans="1:141" s="3" customFormat="1" ht="30" customHeight="1" thickBot="1">
      <c r="A42" s="43"/>
      <c r="B42" s="62" t="s">
        <v>61</v>
      </c>
      <c r="C42" s="57" t="s">
        <v>23</v>
      </c>
      <c r="D42" s="24">
        <v>0</v>
      </c>
      <c r="E42" s="80">
        <f>AO$5</f>
        <v>44652</v>
      </c>
      <c r="F42" s="80">
        <f>DO$5</f>
        <v>44730</v>
      </c>
      <c r="G42" s="13"/>
      <c r="H42" s="13">
        <f t="shared" ca="1" si="62"/>
        <v>79</v>
      </c>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85"/>
      <c r="DP42" s="84"/>
      <c r="DQ42" s="29"/>
      <c r="DR42" s="29"/>
      <c r="DS42" s="29"/>
      <c r="DT42" s="29"/>
      <c r="DU42" s="29"/>
      <c r="DV42" s="29"/>
      <c r="DW42" s="29"/>
      <c r="DX42" s="29"/>
      <c r="DY42" s="29"/>
      <c r="DZ42" s="29"/>
      <c r="EA42" s="29"/>
      <c r="EB42" s="29"/>
      <c r="EC42" s="29"/>
      <c r="ED42" s="29"/>
      <c r="EE42" s="29"/>
      <c r="EF42" s="29"/>
      <c r="EG42" s="29"/>
      <c r="EH42" s="29"/>
      <c r="EI42" s="29"/>
      <c r="EJ42" s="29"/>
      <c r="EK42" s="29"/>
    </row>
    <row r="43" spans="1:141" s="3" customFormat="1" ht="30" customHeight="1" thickBot="1">
      <c r="A43" s="43"/>
      <c r="B43" s="62" t="s">
        <v>62</v>
      </c>
      <c r="C43" s="57" t="s">
        <v>37</v>
      </c>
      <c r="D43" s="24">
        <v>0</v>
      </c>
      <c r="E43" s="80">
        <f>AO$5</f>
        <v>44652</v>
      </c>
      <c r="F43" s="80">
        <f>DO$5</f>
        <v>44730</v>
      </c>
      <c r="G43" s="13"/>
      <c r="H43" s="13">
        <f t="shared" ca="1" si="62"/>
        <v>79</v>
      </c>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85"/>
      <c r="DP43" s="84"/>
      <c r="DQ43" s="29"/>
      <c r="DR43" s="29"/>
      <c r="DS43" s="29"/>
      <c r="DT43" s="29"/>
      <c r="DU43" s="29"/>
      <c r="DV43" s="29"/>
      <c r="DW43" s="29"/>
      <c r="DX43" s="29"/>
      <c r="DY43" s="29"/>
      <c r="DZ43" s="29"/>
      <c r="EA43" s="29"/>
      <c r="EB43" s="29"/>
      <c r="EC43" s="29"/>
      <c r="ED43" s="29"/>
      <c r="EE43" s="29"/>
      <c r="EF43" s="29"/>
      <c r="EG43" s="29"/>
      <c r="EH43" s="29"/>
      <c r="EI43" s="29"/>
      <c r="EJ43" s="29"/>
      <c r="EK43" s="29"/>
    </row>
    <row r="44" spans="1:141" s="3" customFormat="1" ht="30" customHeight="1" thickBot="1">
      <c r="A44" s="43"/>
      <c r="B44" s="62" t="s">
        <v>63</v>
      </c>
      <c r="C44" s="57" t="s">
        <v>20</v>
      </c>
      <c r="D44" s="24">
        <v>0</v>
      </c>
      <c r="E44" s="80">
        <f>AO$5</f>
        <v>44652</v>
      </c>
      <c r="F44" s="80">
        <f>DO$5</f>
        <v>44730</v>
      </c>
      <c r="G44" s="13"/>
      <c r="H44" s="13"/>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85"/>
      <c r="DP44" s="84"/>
      <c r="DQ44" s="29"/>
      <c r="DR44" s="29"/>
      <c r="DS44" s="29"/>
      <c r="DT44" s="29"/>
      <c r="DU44" s="29"/>
      <c r="DV44" s="29"/>
      <c r="DW44" s="29"/>
      <c r="DX44" s="29"/>
      <c r="DY44" s="29"/>
      <c r="DZ44" s="29"/>
      <c r="EA44" s="29"/>
      <c r="EB44" s="29"/>
      <c r="EC44" s="29"/>
      <c r="ED44" s="29"/>
      <c r="EE44" s="29"/>
      <c r="EF44" s="29"/>
      <c r="EG44" s="29"/>
      <c r="EH44" s="29"/>
      <c r="EI44" s="29"/>
      <c r="EJ44" s="29"/>
      <c r="EK44" s="29"/>
    </row>
    <row r="45" spans="1:141" s="3" customFormat="1" ht="30" customHeight="1" thickBot="1">
      <c r="A45" s="43"/>
      <c r="B45" s="62" t="s">
        <v>64</v>
      </c>
      <c r="C45" s="57" t="s">
        <v>37</v>
      </c>
      <c r="D45" s="24">
        <v>0</v>
      </c>
      <c r="E45" s="80">
        <f t="shared" ref="E45:E52" si="65">AO$5</f>
        <v>44652</v>
      </c>
      <c r="F45" s="80">
        <f>DO$5</f>
        <v>44730</v>
      </c>
      <c r="G45" s="13"/>
      <c r="H45" s="13"/>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85"/>
      <c r="DP45" s="84"/>
      <c r="DQ45" s="29"/>
      <c r="DR45" s="29"/>
      <c r="DS45" s="29"/>
      <c r="DT45" s="29"/>
      <c r="DU45" s="29"/>
      <c r="DV45" s="29"/>
      <c r="DW45" s="29"/>
      <c r="DX45" s="29"/>
      <c r="DY45" s="29"/>
      <c r="DZ45" s="29"/>
      <c r="EA45" s="29"/>
      <c r="EB45" s="29"/>
      <c r="EC45" s="29"/>
      <c r="ED45" s="29"/>
      <c r="EE45" s="29"/>
      <c r="EF45" s="29"/>
      <c r="EG45" s="29"/>
      <c r="EH45" s="29"/>
      <c r="EI45" s="29"/>
      <c r="EJ45" s="29"/>
      <c r="EK45" s="29"/>
    </row>
    <row r="46" spans="1:141" s="3" customFormat="1" ht="30" customHeight="1" thickBot="1">
      <c r="A46" s="43"/>
      <c r="B46" s="62" t="s">
        <v>46</v>
      </c>
      <c r="C46" s="57" t="s">
        <v>20</v>
      </c>
      <c r="D46" s="24">
        <v>0</v>
      </c>
      <c r="E46" s="80">
        <f t="shared" si="65"/>
        <v>44652</v>
      </c>
      <c r="F46" s="80">
        <f>DO$5</f>
        <v>44730</v>
      </c>
      <c r="G46" s="13"/>
      <c r="H46" s="13"/>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85"/>
      <c r="DP46" s="84"/>
      <c r="DQ46" s="29"/>
      <c r="DR46" s="29"/>
      <c r="DS46" s="29"/>
      <c r="DT46" s="29"/>
      <c r="DU46" s="29"/>
      <c r="DV46" s="29"/>
      <c r="DW46" s="29"/>
      <c r="DX46" s="29"/>
      <c r="DY46" s="29"/>
      <c r="DZ46" s="29"/>
      <c r="EA46" s="29"/>
      <c r="EB46" s="29"/>
      <c r="EC46" s="29"/>
      <c r="ED46" s="29"/>
      <c r="EE46" s="29"/>
      <c r="EF46" s="29"/>
      <c r="EG46" s="29"/>
      <c r="EH46" s="29"/>
      <c r="EI46" s="29"/>
      <c r="EJ46" s="29"/>
      <c r="EK46" s="29"/>
    </row>
    <row r="47" spans="1:141" s="3" customFormat="1" ht="30" customHeight="1" thickBot="1">
      <c r="A47" s="43"/>
      <c r="B47" s="62" t="s">
        <v>47</v>
      </c>
      <c r="C47" s="57" t="s">
        <v>23</v>
      </c>
      <c r="D47" s="24">
        <v>0</v>
      </c>
      <c r="E47" s="80">
        <f t="shared" si="65"/>
        <v>44652</v>
      </c>
      <c r="F47" s="80">
        <f>DO$5</f>
        <v>44730</v>
      </c>
      <c r="G47" s="13"/>
      <c r="H47" s="13"/>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85"/>
      <c r="DP47" s="84"/>
      <c r="DQ47" s="29"/>
      <c r="DR47" s="29"/>
      <c r="DS47" s="29"/>
      <c r="DT47" s="29"/>
      <c r="DU47" s="29"/>
      <c r="DV47" s="29"/>
      <c r="DW47" s="29"/>
      <c r="DX47" s="29"/>
      <c r="DY47" s="29"/>
      <c r="DZ47" s="29"/>
      <c r="EA47" s="29"/>
      <c r="EB47" s="29"/>
      <c r="EC47" s="29"/>
      <c r="ED47" s="29"/>
      <c r="EE47" s="29"/>
      <c r="EF47" s="29"/>
      <c r="EG47" s="29"/>
      <c r="EH47" s="29"/>
      <c r="EI47" s="29"/>
      <c r="EJ47" s="29"/>
      <c r="EK47" s="29"/>
    </row>
    <row r="48" spans="1:141" s="3" customFormat="1" ht="30" customHeight="1" thickBot="1">
      <c r="A48" s="43"/>
      <c r="B48" s="62" t="s">
        <v>65</v>
      </c>
      <c r="C48" s="57" t="s">
        <v>33</v>
      </c>
      <c r="D48" s="24">
        <v>0</v>
      </c>
      <c r="E48" s="80">
        <f t="shared" si="65"/>
        <v>44652</v>
      </c>
      <c r="F48" s="80">
        <f>DO$5</f>
        <v>44730</v>
      </c>
      <c r="G48" s="13"/>
      <c r="H48" s="13"/>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85"/>
      <c r="DP48" s="84"/>
      <c r="DQ48" s="29"/>
      <c r="DR48" s="29"/>
      <c r="DS48" s="29"/>
      <c r="DT48" s="29"/>
      <c r="DU48" s="29"/>
      <c r="DV48" s="29"/>
      <c r="DW48" s="29"/>
      <c r="DX48" s="29"/>
      <c r="DY48" s="29"/>
      <c r="DZ48" s="29"/>
      <c r="EA48" s="29"/>
      <c r="EB48" s="29"/>
      <c r="EC48" s="29"/>
      <c r="ED48" s="29"/>
      <c r="EE48" s="29"/>
      <c r="EF48" s="29"/>
      <c r="EG48" s="29"/>
      <c r="EH48" s="29"/>
      <c r="EI48" s="29"/>
      <c r="EJ48" s="29"/>
      <c r="EK48" s="29"/>
    </row>
    <row r="49" spans="1:141" s="3" customFormat="1" ht="30" customHeight="1" thickBot="1">
      <c r="A49" s="43"/>
      <c r="B49" s="62" t="s">
        <v>66</v>
      </c>
      <c r="C49" s="57" t="s">
        <v>23</v>
      </c>
      <c r="D49" s="24">
        <v>0</v>
      </c>
      <c r="E49" s="80">
        <f t="shared" si="65"/>
        <v>44652</v>
      </c>
      <c r="F49" s="80">
        <f>DO$5</f>
        <v>44730</v>
      </c>
      <c r="G49" s="13"/>
      <c r="H49" s="13"/>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85"/>
      <c r="DP49" s="84"/>
      <c r="DQ49" s="29"/>
      <c r="DR49" s="29"/>
      <c r="DS49" s="29"/>
      <c r="DT49" s="29"/>
      <c r="DU49" s="29"/>
      <c r="DV49" s="29"/>
      <c r="DW49" s="29"/>
      <c r="DX49" s="29"/>
      <c r="DY49" s="29"/>
      <c r="DZ49" s="29"/>
      <c r="EA49" s="29"/>
      <c r="EB49" s="29"/>
      <c r="EC49" s="29"/>
      <c r="ED49" s="29"/>
      <c r="EE49" s="29"/>
      <c r="EF49" s="29"/>
      <c r="EG49" s="29"/>
      <c r="EH49" s="29"/>
      <c r="EI49" s="29"/>
      <c r="EJ49" s="29"/>
      <c r="EK49" s="29"/>
    </row>
    <row r="50" spans="1:141" s="3" customFormat="1" ht="30" customHeight="1" thickBot="1">
      <c r="A50" s="43"/>
      <c r="B50" s="62" t="s">
        <v>67</v>
      </c>
      <c r="C50" s="57" t="s">
        <v>33</v>
      </c>
      <c r="D50" s="24">
        <v>0</v>
      </c>
      <c r="E50" s="80">
        <f t="shared" si="65"/>
        <v>44652</v>
      </c>
      <c r="F50" s="80">
        <f>DO$5</f>
        <v>44730</v>
      </c>
      <c r="G50" s="13"/>
      <c r="H50" s="13"/>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85"/>
      <c r="DP50" s="84"/>
      <c r="DQ50" s="29"/>
      <c r="DR50" s="29"/>
      <c r="DS50" s="29"/>
      <c r="DT50" s="29"/>
      <c r="DU50" s="29"/>
      <c r="DV50" s="29"/>
      <c r="DW50" s="29"/>
      <c r="DX50" s="29"/>
      <c r="DY50" s="29"/>
      <c r="DZ50" s="29"/>
      <c r="EA50" s="29"/>
      <c r="EB50" s="29"/>
      <c r="EC50" s="29"/>
      <c r="ED50" s="29"/>
      <c r="EE50" s="29"/>
      <c r="EF50" s="29"/>
      <c r="EG50" s="29"/>
      <c r="EH50" s="29"/>
      <c r="EI50" s="29"/>
      <c r="EJ50" s="29"/>
      <c r="EK50" s="29"/>
    </row>
    <row r="51" spans="1:141" s="3" customFormat="1" ht="30" customHeight="1" thickBot="1">
      <c r="A51" s="43"/>
      <c r="B51" s="62" t="s">
        <v>68</v>
      </c>
      <c r="C51" s="57" t="s">
        <v>33</v>
      </c>
      <c r="D51" s="24">
        <v>0</v>
      </c>
      <c r="E51" s="80">
        <f t="shared" si="65"/>
        <v>44652</v>
      </c>
      <c r="F51" s="80">
        <f>DO$5</f>
        <v>44730</v>
      </c>
      <c r="G51" s="13"/>
      <c r="H51" s="13"/>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85"/>
      <c r="DP51" s="84"/>
      <c r="DQ51" s="29"/>
      <c r="DR51" s="29"/>
      <c r="DS51" s="29"/>
      <c r="DT51" s="29"/>
      <c r="DU51" s="29"/>
      <c r="DV51" s="29"/>
      <c r="DW51" s="29"/>
      <c r="DX51" s="29"/>
      <c r="DY51" s="29"/>
      <c r="DZ51" s="29"/>
      <c r="EA51" s="29"/>
      <c r="EB51" s="29"/>
      <c r="EC51" s="29"/>
      <c r="ED51" s="29"/>
      <c r="EE51" s="29"/>
      <c r="EF51" s="29"/>
      <c r="EG51" s="29"/>
      <c r="EH51" s="29"/>
      <c r="EI51" s="29"/>
      <c r="EJ51" s="29"/>
      <c r="EK51" s="29"/>
    </row>
    <row r="52" spans="1:141" s="3" customFormat="1" ht="30" customHeight="1" thickBot="1">
      <c r="A52" s="43"/>
      <c r="B52" s="62" t="s">
        <v>69</v>
      </c>
      <c r="C52" s="57" t="s">
        <v>23</v>
      </c>
      <c r="D52" s="24">
        <v>0</v>
      </c>
      <c r="E52" s="80">
        <f t="shared" si="65"/>
        <v>44652</v>
      </c>
      <c r="F52" s="80">
        <f>DO$5</f>
        <v>44730</v>
      </c>
      <c r="G52" s="13"/>
      <c r="H52" s="13"/>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85"/>
      <c r="DP52" s="84"/>
      <c r="DQ52" s="29"/>
      <c r="DR52" s="29"/>
      <c r="DS52" s="29"/>
      <c r="DT52" s="29"/>
      <c r="DU52" s="29"/>
      <c r="DV52" s="29"/>
      <c r="DW52" s="29"/>
      <c r="DX52" s="29"/>
      <c r="DY52" s="29"/>
      <c r="DZ52" s="29"/>
      <c r="EA52" s="29"/>
      <c r="EB52" s="29"/>
      <c r="EC52" s="29"/>
      <c r="ED52" s="29"/>
      <c r="EE52" s="29"/>
      <c r="EF52" s="29"/>
      <c r="EG52" s="29"/>
      <c r="EH52" s="29"/>
      <c r="EI52" s="29"/>
      <c r="EJ52" s="29"/>
      <c r="EK52" s="29"/>
    </row>
    <row r="53" spans="1:141" s="3" customFormat="1" ht="30" customHeight="1" thickBot="1">
      <c r="A53" s="43" t="s">
        <v>70</v>
      </c>
      <c r="B53" s="63"/>
      <c r="C53" s="58"/>
      <c r="D53" s="12"/>
      <c r="E53" s="81"/>
      <c r="F53" s="81"/>
      <c r="G53" s="13"/>
      <c r="H53" s="13" t="str">
        <f t="shared" ca="1" si="62"/>
        <v/>
      </c>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row>
    <row r="54" spans="1:141" s="3" customFormat="1" ht="30" customHeight="1" thickBot="1">
      <c r="A54" s="44" t="s">
        <v>71</v>
      </c>
      <c r="B54" s="25" t="s">
        <v>72</v>
      </c>
      <c r="C54" s="26"/>
      <c r="D54" s="27"/>
      <c r="E54" s="72"/>
      <c r="F54" s="73"/>
      <c r="G54" s="28"/>
      <c r="H54" s="28" t="str">
        <f t="shared" ca="1" si="62"/>
        <v/>
      </c>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row>
    <row r="55" spans="1:141" ht="30" customHeight="1">
      <c r="G55" s="6"/>
    </row>
    <row r="56" spans="1:141" ht="30" customHeight="1">
      <c r="C56" s="11"/>
      <c r="F56" s="45"/>
    </row>
    <row r="57" spans="1:141" ht="30" customHeight="1">
      <c r="C57" s="83"/>
    </row>
  </sheetData>
  <mergeCells count="23">
    <mergeCell ref="EE4:EK4"/>
    <mergeCell ref="CV4:DB4"/>
    <mergeCell ref="DC4:DI4"/>
    <mergeCell ref="DJ4:DP4"/>
    <mergeCell ref="DQ4:DW4"/>
    <mergeCell ref="DX4:ED4"/>
    <mergeCell ref="BM4:BS4"/>
    <mergeCell ref="BT4:BZ4"/>
    <mergeCell ref="CA4:CG4"/>
    <mergeCell ref="CH4:CN4"/>
    <mergeCell ref="CO4:CU4"/>
    <mergeCell ref="AY4:BE4"/>
    <mergeCell ref="BF4:BL4"/>
    <mergeCell ref="E3:F3"/>
    <mergeCell ref="I4:O4"/>
    <mergeCell ref="P4:V4"/>
    <mergeCell ref="W4:AC4"/>
    <mergeCell ref="AD4:AJ4"/>
    <mergeCell ref="C3:D3"/>
    <mergeCell ref="C4:D4"/>
    <mergeCell ref="B5:G5"/>
    <mergeCell ref="AK4:AQ4"/>
    <mergeCell ref="AR4:AX4"/>
  </mergeCells>
  <conditionalFormatting sqref="D7:D20 D35:D38 D22:D33 D40:D54">
    <cfRule type="dataBar" priority="97">
      <dataBar>
        <cfvo type="num" val="0"/>
        <cfvo type="num" val="1"/>
        <color theme="6"/>
      </dataBar>
      <extLst>
        <ext xmlns:x14="http://schemas.microsoft.com/office/spreadsheetml/2009/9/main" uri="{B025F937-C7B1-47D3-B67F-A62EFF666E3E}">
          <x14:id>{B0389232-4C98-4A03-AD0E-39F63BAD1F53}</x14:id>
        </ext>
      </extLst>
    </cfRule>
  </conditionalFormatting>
  <conditionalFormatting sqref="I5:BK20 BM5:BR20 BT5:BY20 CA5:CF20 CH5:CM20 CO5:CT20 CV5:DA20 DC5:DH20 DJ5:DO20 DQ5:DV20 DX5:EC20 EE5:EJ20 EE22:EJ38 DX22:EC38 DQ22:DV38 DJ22:DO38 DC22:DH38 CV22:DA38 CO22:CT38 CH22:CM38 CA22:CF38 BT22:BY38 BM22:BR38 I22:BK38 I40:BK54 BM40:BR54 BT40:BY54 CA40:CF54 CH40:CM54 CO40:CT54 CV40:DA54 DC40:DH54 DJ40:DO54 DQ40:DV54 DX40:EC54 EE40:EJ54">
    <cfRule type="expression" dxfId="17" priority="116">
      <formula>AND(TODAY()&gt;=I$5,TODAY()&lt;J$5)</formula>
    </cfRule>
  </conditionalFormatting>
  <conditionalFormatting sqref="I7:BK20 BM7:BR20 BT7:BY20 CA7:CF20 CH7:CM20 CO7:CT20 CV7:DA20 DC7:DH20 DJ7:DO20 DQ7:DV20 DX7:EC20 EE7:EJ20 EE22:EJ38 DX22:EC38 DQ22:DV38 DJ22:DO38 DC22:DH38 CV22:DA38 CO22:CT38 CH22:CM38 CA22:CF38 BT22:BY38 BM22:BR38 I22:BK38 I40:BK54 BM40:BR54 BT40:BY54 CA40:CF54 CH40:CM54 CO40:CT54 CV40:DA54 DC40:DH54 DJ40:DO54 DQ40:DV54 DX40:EC54 EE40:EJ54">
    <cfRule type="expression" dxfId="16" priority="110">
      <formula>AND(début_tâche&lt;=I$5,ROUNDDOWN((fin_tâche-début_tâche+1)*avancement_tâche,0)+début_tâche-1&gt;=I$5)</formula>
    </cfRule>
    <cfRule type="expression" dxfId="15" priority="111" stopIfTrue="1">
      <formula>AND(fin_tâche&gt;=I$5,début_tâche&lt;J$5)</formula>
    </cfRule>
  </conditionalFormatting>
  <conditionalFormatting sqref="BL5:BL20 BS5:BS20 BZ5:BZ20 CG5:CG20 CN5:CN20 CU5:CU20 DB5:DB20 DI5:DI20 DP5:DP20 DW5:DW20 ED5:ED20 EK5:EK20 EK22:EK38 ED22:ED38 DW22:DW38 DP22:DP38 DI22:DI38 DB22:DB38 CU22:CU38 CN22:CN38 CG22:CG38 BZ22:BZ38 BS22:BS38 BL22:BL38 BL40:BL54 BS40:BS54 BZ40:BZ54 CG40:CG54 CN40:CN54 CU40:CU54 DB40:DB54 DI40:DI54 DP40:DP54 DW40:DW54 ED40:ED54 EK40:EK54">
    <cfRule type="expression" dxfId="14" priority="118">
      <formula>AND(TODAY()&gt;=BL$5,TODAY()&lt;BN$5)</formula>
    </cfRule>
  </conditionalFormatting>
  <conditionalFormatting sqref="BL7:BL20 BS7:BS20 BZ7:BZ20 CG7:CG20 CN7:CN20 CU7:CU20 DB7:DB20 DI7:DI20 DP7:DP20 DW7:DW20 ED7:ED20 EK7:EK20 EK22:EK38 ED22:ED38 DW22:DW38 DP22:DP38 DI22:DI38 DB22:DB38 CU22:CU38 CN22:CN38 CG22:CG38 BZ22:BZ38 BS22:BS38 BL22:BL38 BL40:BL54 BS40:BS54 BZ40:BZ54 CG40:CG54 CN40:CN54 CU40:CU54 DB40:DB54 DI40:DI54 DP40:DP54 DW40:DW54 ED40:ED54 EK40:EK54">
    <cfRule type="expression" dxfId="13" priority="121">
      <formula>AND(début_tâche&lt;=BL$5,ROUNDDOWN((fin_tâche-début_tâche+1)*avancement_tâche,0)+début_tâche-1&gt;=BL$5)</formula>
    </cfRule>
    <cfRule type="expression" dxfId="12" priority="122" stopIfTrue="1">
      <formula>AND(fin_tâche&gt;=BL$5,début_tâche&lt;BN$5)</formula>
    </cfRule>
  </conditionalFormatting>
  <conditionalFormatting sqref="D21">
    <cfRule type="dataBar" priority="11">
      <dataBar>
        <cfvo type="num" val="0"/>
        <cfvo type="num" val="1"/>
        <color theme="6"/>
      </dataBar>
      <extLst>
        <ext xmlns:x14="http://schemas.microsoft.com/office/spreadsheetml/2009/9/main" uri="{B025F937-C7B1-47D3-B67F-A62EFF666E3E}">
          <x14:id>{E1DC0342-042F-4F90-AA80-EE13D56870D9}</x14:id>
        </ext>
      </extLst>
    </cfRule>
  </conditionalFormatting>
  <conditionalFormatting sqref="BL21 BS21 BZ21 CG21 CN21 CU21 DB21 DI21 DP21 DW21 ED21 EK21">
    <cfRule type="expression" dxfId="11" priority="12">
      <formula>AND(TODAY()&gt;=BL$5,TODAY()&lt;BN$5)</formula>
    </cfRule>
  </conditionalFormatting>
  <conditionalFormatting sqref="BL21 BS21 BZ21 CG21 CN21 CU21 DB21 DI21 DP21 DW21 ED21 EK21">
    <cfRule type="expression" dxfId="10" priority="13">
      <formula>AND(début_tâche&lt;=BL$5,ROUNDDOWN((fin_tâche-début_tâche+1)*avancement_tâche,0)+début_tâche-1&gt;=BL$5)</formula>
    </cfRule>
    <cfRule type="expression" dxfId="9" priority="14" stopIfTrue="1">
      <formula>AND(fin_tâche&gt;=BL$5,début_tâche&lt;BN$5)</formula>
    </cfRule>
  </conditionalFormatting>
  <conditionalFormatting sqref="I21:BK21 BM21:BR21 BT21:BY21 CA21:CF21 CH21:CM21 CO21:CT21 CV21:DA21 DC21:DH21 DJ21:DO21 DQ21:DV21 DX21:EC21 EE21:EJ21">
    <cfRule type="expression" dxfId="8" priority="10">
      <formula>AND(TODAY()&gt;=I$5,TODAY()&lt;J$5)</formula>
    </cfRule>
  </conditionalFormatting>
  <conditionalFormatting sqref="I21:BK21 BM21:BR21 BT21:BY21 CA21:CF21 CH21:CM21 CO21:CT21 CV21:DA21 DC21:DH21 DJ21:DO21 DQ21:DV21 DX21:EC21 EE21:EJ21">
    <cfRule type="expression" dxfId="7" priority="8">
      <formula>AND(début_tâche&lt;=I$5,ROUNDDOWN((fin_tâche-début_tâche+1)*avancement_tâche,0)+début_tâche-1&gt;=I$5)</formula>
    </cfRule>
    <cfRule type="expression" dxfId="6" priority="9" stopIfTrue="1">
      <formula>AND(fin_tâche&gt;=I$5,début_tâche&lt;J$5)</formula>
    </cfRule>
  </conditionalFormatting>
  <conditionalFormatting sqref="D39">
    <cfRule type="dataBar" priority="1">
      <dataBar>
        <cfvo type="num" val="0"/>
        <cfvo type="num" val="1"/>
        <color theme="6"/>
      </dataBar>
      <extLst>
        <ext xmlns:x14="http://schemas.microsoft.com/office/spreadsheetml/2009/9/main" uri="{B025F937-C7B1-47D3-B67F-A62EFF666E3E}">
          <x14:id>{6BC2329D-089C-42C0-B3C6-8110B455C59F}</x14:id>
        </ext>
      </extLst>
    </cfRule>
  </conditionalFormatting>
  <conditionalFormatting sqref="EE39:EJ39 DX39:EC39 DQ39:DV39 DJ39:DO39 DC39:DH39 CV39:DA39 CO39:CT39 CH39:CM39 CA39:CF39 BT39:BY39 BM39:BR39 I39:BK39">
    <cfRule type="expression" dxfId="5" priority="4">
      <formula>AND(TODAY()&gt;=I$5,TODAY()&lt;J$5)</formula>
    </cfRule>
  </conditionalFormatting>
  <conditionalFormatting sqref="EE39:EJ39 DX39:EC39 DQ39:DV39 DJ39:DO39 DC39:DH39 CV39:DA39 CO39:CT39 CH39:CM39 CA39:CF39 BT39:BY39 BM39:BR39 I39:BK39">
    <cfRule type="expression" dxfId="4" priority="2">
      <formula>AND(début_tâche&lt;=I$5,ROUNDDOWN((fin_tâche-début_tâche+1)*avancement_tâche,0)+début_tâche-1&gt;=I$5)</formula>
    </cfRule>
    <cfRule type="expression" dxfId="3" priority="3" stopIfTrue="1">
      <formula>AND(fin_tâche&gt;=I$5,début_tâche&lt;J$5)</formula>
    </cfRule>
  </conditionalFormatting>
  <conditionalFormatting sqref="EK39 ED39 DW39 DP39 DI39 DB39 CU39 CN39 CG39 BZ39 BS39 BL39">
    <cfRule type="expression" dxfId="2" priority="5">
      <formula>AND(TODAY()&gt;=BL$5,TODAY()&lt;BN$5)</formula>
    </cfRule>
  </conditionalFormatting>
  <conditionalFormatting sqref="EK39 ED39 DW39 DP39 DI39 DB39 CU39 CN39 CG39 BZ39 BS39 BL39">
    <cfRule type="expression" dxfId="1" priority="6">
      <formula>AND(début_tâche&lt;=BL$5,ROUNDDOWN((fin_tâche-début_tâche+1)*avancement_tâche,0)+début_tâche-1&gt;=BL$5)</formula>
    </cfRule>
    <cfRule type="expression" dxfId="0" priority="7" stopIfTrue="1">
      <formula>AND(fin_tâche&gt;=BL$5,début_tâche&lt;BN$5)</formula>
    </cfRule>
  </conditionalFormatting>
  <dataValidations disablePrompts="1" count="1">
    <dataValidation type="whole" operator="greaterThanOrEqual" allowBlank="1" showInputMessage="1" promptTitle="Semaine d’affichage" prompt="La modification de ce nombre entraînera la défilement du diagramme de Gantt." sqref="E4" xr:uid="{00000000-0002-0000-0000-000000000000}">
      <formula1>1</formula1>
    </dataValidation>
  </dataValidations>
  <printOptions horizontalCentered="1"/>
  <pageMargins left="0.35" right="0.35" top="0.35" bottom="0.5" header="0.3" footer="0.3"/>
  <pageSetup paperSize="9" scale="59"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D7:D20 D35:D38 D22:D33 D40:D54</xm:sqref>
        </x14:conditionalFormatting>
        <x14:conditionalFormatting xmlns:xm="http://schemas.microsoft.com/office/excel/2006/main">
          <x14:cfRule type="dataBar" id="{E1DC0342-042F-4F90-AA80-EE13D56870D9}">
            <x14:dataBar minLength="0" maxLength="100" gradient="0">
              <x14:cfvo type="num">
                <xm:f>0</xm:f>
              </x14:cfvo>
              <x14:cfvo type="num">
                <xm:f>1</xm:f>
              </x14:cfvo>
              <x14:negativeFillColor rgb="FFFF0000"/>
              <x14:axisColor rgb="FF000000"/>
            </x14:dataBar>
          </x14:cfRule>
          <xm:sqref>D21</xm:sqref>
        </x14:conditionalFormatting>
        <x14:conditionalFormatting xmlns:xm="http://schemas.microsoft.com/office/excel/2006/main">
          <x14:cfRule type="dataBar" id="{6BC2329D-089C-42C0-B3C6-8110B455C59F}">
            <x14:dataBar minLength="0" maxLength="100" gradient="0">
              <x14:cfvo type="num">
                <xm:f>0</xm:f>
              </x14:cfvo>
              <x14:cfvo type="num">
                <xm:f>1</xm:f>
              </x14:cfvo>
              <x14:negativeFillColor rgb="FFFF0000"/>
              <x14:axisColor rgb="FF000000"/>
            </x14:dataBar>
          </x14:cfRule>
          <xm:sqref>D39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6"/>
  <sheetViews>
    <sheetView showGridLines="0" zoomScaleNormal="100" workbookViewId="0"/>
  </sheetViews>
  <sheetFormatPr defaultColWidth="9.140625" defaultRowHeight="14.1"/>
  <cols>
    <col min="1" max="1" width="91.7109375" style="33" customWidth="1"/>
    <col min="2" max="16384" width="9.140625" style="2"/>
  </cols>
  <sheetData>
    <row r="1" spans="1:2" ht="46.5" customHeight="1"/>
    <row r="2" spans="1:2" s="35" customFormat="1" ht="15.95">
      <c r="A2" s="34" t="s">
        <v>73</v>
      </c>
      <c r="B2" s="34"/>
    </row>
    <row r="3" spans="1:2" s="39" customFormat="1" ht="27" customHeight="1">
      <c r="A3" s="40" t="s">
        <v>74</v>
      </c>
      <c r="B3" s="40"/>
    </row>
    <row r="4" spans="1:2" s="36" customFormat="1" ht="26.1">
      <c r="A4" s="37" t="s">
        <v>75</v>
      </c>
    </row>
    <row r="5" spans="1:2" ht="74.099999999999994" customHeight="1">
      <c r="A5" s="38" t="s">
        <v>76</v>
      </c>
    </row>
    <row r="6" spans="1:2" ht="26.25" customHeight="1">
      <c r="A6" s="37" t="s">
        <v>77</v>
      </c>
    </row>
    <row r="7" spans="1:2" s="33" customFormat="1" ht="204.95" customHeight="1">
      <c r="A7" s="42" t="s">
        <v>78</v>
      </c>
    </row>
    <row r="8" spans="1:2" s="36" customFormat="1" ht="26.1">
      <c r="A8" s="37" t="s">
        <v>79</v>
      </c>
    </row>
    <row r="9" spans="1:2" ht="81" customHeight="1">
      <c r="A9" s="38" t="s">
        <v>80</v>
      </c>
    </row>
    <row r="10" spans="1:2" s="33" customFormat="1" ht="27.95" customHeight="1">
      <c r="A10" s="41" t="s">
        <v>81</v>
      </c>
    </row>
    <row r="11" spans="1:2" s="36" customFormat="1" ht="26.1">
      <c r="A11" s="37" t="s">
        <v>82</v>
      </c>
    </row>
    <row r="12" spans="1:2" ht="33.75" customHeight="1">
      <c r="A12" s="38" t="s">
        <v>83</v>
      </c>
    </row>
    <row r="13" spans="1:2" s="33" customFormat="1" ht="27.95" customHeight="1">
      <c r="A13" s="41" t="s">
        <v>84</v>
      </c>
    </row>
    <row r="14" spans="1:2" s="36" customFormat="1" ht="26.1">
      <c r="A14" s="37" t="s">
        <v>85</v>
      </c>
    </row>
    <row r="15" spans="1:2" ht="81.75" customHeight="1">
      <c r="A15" s="38" t="s">
        <v>86</v>
      </c>
    </row>
    <row r="16" spans="1:2" ht="80.099999999999994">
      <c r="A16" s="38" t="s">
        <v>87</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rintOptions horizontalCentered="1"/>
  <pageMargins left="0.35" right="0.35" top="0.35" bottom="0.5" header="0.3" footer="0.3"/>
  <pageSetup paperSize="9" fitToHeight="0" orientation="landscape" r:id="rId5"/>
  <headerFooter differentFirst="1" scaleWithDoc="0">
    <oddFooter>Page &amp;P of &amp;N</oddFooter>
  </headerFooter>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A45C87AE97504A8DFA9C2DC370F305" ma:contentTypeVersion="10" ma:contentTypeDescription="Create a new document." ma:contentTypeScope="" ma:versionID="0096bd4ef9f6cc1913bcce72aec5b922">
  <xsd:schema xmlns:xsd="http://www.w3.org/2001/XMLSchema" xmlns:xs="http://www.w3.org/2001/XMLSchema" xmlns:p="http://schemas.microsoft.com/office/2006/metadata/properties" xmlns:ns2="d3f690cb-7ebc-4559-becc-10570270e3ba" targetNamespace="http://schemas.microsoft.com/office/2006/metadata/properties" ma:root="true" ma:fieldsID="cf6b57c1c271c2381b493695856b0a27" ns2:_="">
    <xsd:import namespace="d3f690cb-7ebc-4559-becc-10570270e3b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f690cb-7ebc-4559-becc-10570270e3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9B2CD7-10A0-4A66-97AD-3BA6D60CE6FC}"/>
</file>

<file path=customXml/itemProps2.xml><?xml version="1.0" encoding="utf-8"?>
<ds:datastoreItem xmlns:ds="http://schemas.openxmlformats.org/officeDocument/2006/customXml" ds:itemID="{5E54A471-4B10-4C59-883A-6344A1514D5D}"/>
</file>

<file path=customXml/itemProps3.xml><?xml version="1.0" encoding="utf-8"?>
<ds:datastoreItem xmlns:ds="http://schemas.openxmlformats.org/officeDocument/2006/customXml" ds:itemID="{E7D673CF-C72B-419F-B2B9-17E652B11A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Gema Cifuentes (1210451)</cp:lastModifiedBy>
  <cp:revision/>
  <dcterms:created xsi:type="dcterms:W3CDTF">2019-03-19T17:17:03Z</dcterms:created>
  <dcterms:modified xsi:type="dcterms:W3CDTF">2022-03-15T14:12:11Z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0x010100E8A45C87AE97504A8DFA9C2DC370F305</vt:lpwstr>
  </property>
</Properties>
</file>